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46" windowWidth="20940" windowHeight="10875" activeTab="0"/>
  </bookViews>
  <sheets>
    <sheet name="Online Resource_2" sheetId="1" r:id="rId1"/>
  </sheets>
  <definedNames/>
  <calcPr fullCalcOnLoad="1"/>
</workbook>
</file>

<file path=xl/sharedStrings.xml><?xml version="1.0" encoding="utf-8"?>
<sst xmlns="http://schemas.openxmlformats.org/spreadsheetml/2006/main" count="898" uniqueCount="41">
  <si>
    <t>Sample#</t>
  </si>
  <si>
    <t>Source volcano</t>
  </si>
  <si>
    <t>Eruption / Layer ID</t>
  </si>
  <si>
    <t>Phase</t>
  </si>
  <si>
    <t>Mg# / An</t>
  </si>
  <si>
    <t xml:space="preserve">   SiO2  </t>
  </si>
  <si>
    <t xml:space="preserve">   TiO2  </t>
  </si>
  <si>
    <t xml:space="preserve">   Al2O3 </t>
  </si>
  <si>
    <t xml:space="preserve">   Cr2O3 </t>
  </si>
  <si>
    <t xml:space="preserve">   FeO   </t>
  </si>
  <si>
    <t xml:space="preserve">   MnO   </t>
  </si>
  <si>
    <t xml:space="preserve">   MgO   </t>
  </si>
  <si>
    <t xml:space="preserve">   CaO   </t>
  </si>
  <si>
    <t xml:space="preserve">   NiO   </t>
  </si>
  <si>
    <t xml:space="preserve">   Na2O  </t>
  </si>
  <si>
    <t xml:space="preserve">   K2O   </t>
  </si>
  <si>
    <t xml:space="preserve">  Total  </t>
  </si>
  <si>
    <t xml:space="preserve">K7-T1-12A </t>
  </si>
  <si>
    <t>Plosky</t>
  </si>
  <si>
    <t>PL2</t>
  </si>
  <si>
    <t>OL</t>
  </si>
  <si>
    <t xml:space="preserve">K7-T1-14A </t>
  </si>
  <si>
    <t>OPX</t>
  </si>
  <si>
    <t>CPX</t>
  </si>
  <si>
    <t>PLAG</t>
  </si>
  <si>
    <t>MT</t>
  </si>
  <si>
    <t xml:space="preserve">SO201-2-77-SR1_116-117 </t>
  </si>
  <si>
    <t>PL2 / SR1</t>
  </si>
  <si>
    <t>not defined</t>
  </si>
  <si>
    <t>? / SR1</t>
  </si>
  <si>
    <t>HBL</t>
  </si>
  <si>
    <t>K7-T1-11A</t>
  </si>
  <si>
    <t>K7-T1-12A</t>
  </si>
  <si>
    <t>K7-T1-14A</t>
  </si>
  <si>
    <t>K7-T1-16A</t>
  </si>
  <si>
    <t>PL1</t>
  </si>
  <si>
    <t>Online Resource 2:  Composition of minerals from proximal Plosky tephra and distal Plosky tephra contaminated with exotic tephra</t>
  </si>
  <si>
    <t>International Journal of Earth Sciences</t>
  </si>
  <si>
    <t>Authors: Vera Ponomareva, Maxim Portnyagin, Alexander Derkachev, I.Florin Pendea, Joanne Bourgeois, Paula J. Reimer, Dieter Garbe-Schönberg, Stepan Krasheninnikov, Dirk Nürnberg</t>
  </si>
  <si>
    <t>Corresponding author: Vera Ponomareva, Institute of Volcanology and Seismology, E-mail: vera.ponomareva1@gmail.com</t>
  </si>
  <si>
    <t>Online Resource 2 to a paper “Early Holocene M~6 explosive eruption from Plosky volcanic massif (Kamchatka) and its tephra as a link between terrestrial and marine paleoenvironmental records”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</si>
</sst>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"/>
    <numFmt numFmtId="174" formatCode="0.000000"/>
    <numFmt numFmtId="175" formatCode="0.000"/>
    <numFmt numFmtId="176" formatCode="[$-409]d\-mmm\-yy;@"/>
    <numFmt numFmtId="177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0.140625" style="0" customWidth="1"/>
    <col min="2" max="2" width="16.7109375" style="2" customWidth="1"/>
    <col min="3" max="3" width="20.7109375" style="0" customWidth="1"/>
    <col min="4" max="4" width="11.7109375" style="0" customWidth="1"/>
    <col min="5" max="5" width="9.57421875" style="0" customWidth="1"/>
    <col min="6" max="6" width="11.57421875" style="0" customWidth="1"/>
    <col min="7" max="18" width="8.28125" style="0" customWidth="1"/>
  </cols>
  <sheetData>
    <row r="1" s="46" customFormat="1" ht="12.75">
      <c r="A1" s="46" t="s">
        <v>40</v>
      </c>
    </row>
    <row r="2" spans="1:2" ht="12.75">
      <c r="A2" t="s">
        <v>37</v>
      </c>
      <c r="B2" s="47"/>
    </row>
    <row r="3" ht="12.75">
      <c r="A3" t="s">
        <v>38</v>
      </c>
    </row>
    <row r="4" s="46" customFormat="1" ht="12.75">
      <c r="A4" s="45" t="s">
        <v>39</v>
      </c>
    </row>
    <row r="5" spans="1:28" ht="26.25" customHeight="1">
      <c r="A5" s="1" t="s">
        <v>36</v>
      </c>
      <c r="C5" s="2"/>
      <c r="D5" s="2"/>
      <c r="E5" s="2"/>
      <c r="F5" s="2"/>
      <c r="G5" s="2"/>
      <c r="H5" s="2"/>
      <c r="I5" s="2"/>
      <c r="J5" s="2"/>
      <c r="Z5" s="2"/>
      <c r="AA5" s="2"/>
      <c r="AB5" s="2"/>
    </row>
    <row r="6" spans="1:20" s="3" customFormat="1" ht="12.7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  <c r="K6" s="4" t="s">
        <v>10</v>
      </c>
      <c r="L6" s="4" t="s">
        <v>11</v>
      </c>
      <c r="M6" s="5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T6" s="4"/>
    </row>
    <row r="7" spans="1:20" ht="12.75">
      <c r="A7" s="26" t="s">
        <v>31</v>
      </c>
      <c r="B7" s="2" t="s">
        <v>18</v>
      </c>
      <c r="C7" s="2"/>
      <c r="D7" s="2" t="s">
        <v>22</v>
      </c>
      <c r="E7" s="14">
        <f aca="true" t="shared" si="0" ref="E7:E29">L7/40.31/(L7/40.31+J7/71.85)*100</f>
        <v>71.88314300330757</v>
      </c>
      <c r="F7" s="21">
        <v>53.71</v>
      </c>
      <c r="G7" s="21">
        <v>0.3122</v>
      </c>
      <c r="H7" s="21">
        <v>1.2653</v>
      </c>
      <c r="I7" s="21">
        <v>0.0098</v>
      </c>
      <c r="J7" s="21">
        <v>17.89</v>
      </c>
      <c r="K7" s="21">
        <v>0.4802</v>
      </c>
      <c r="L7" s="21">
        <v>25.66</v>
      </c>
      <c r="M7" s="21">
        <v>1.78</v>
      </c>
      <c r="N7" s="21">
        <v>0.0494</v>
      </c>
      <c r="O7" s="21">
        <v>0.0287</v>
      </c>
      <c r="P7" s="21">
        <v>0.0105</v>
      </c>
      <c r="Q7" s="21">
        <v>101.196</v>
      </c>
      <c r="T7" s="2"/>
    </row>
    <row r="8" spans="1:20" ht="12.75">
      <c r="A8" s="26" t="s">
        <v>31</v>
      </c>
      <c r="B8" s="2" t="s">
        <v>18</v>
      </c>
      <c r="C8" s="2"/>
      <c r="D8" s="2" t="s">
        <v>22</v>
      </c>
      <c r="E8" s="14">
        <f t="shared" si="0"/>
        <v>74.29921930795331</v>
      </c>
      <c r="F8" s="21">
        <v>54.25</v>
      </c>
      <c r="G8" s="21">
        <v>0.2874</v>
      </c>
      <c r="H8" s="21">
        <v>1.1535</v>
      </c>
      <c r="I8" s="21">
        <v>0.005</v>
      </c>
      <c r="J8" s="21">
        <v>16.53</v>
      </c>
      <c r="K8" s="21">
        <v>0.4052</v>
      </c>
      <c r="L8" s="21">
        <v>26.81</v>
      </c>
      <c r="M8" s="21">
        <v>1.65</v>
      </c>
      <c r="N8" s="21">
        <v>0.0074</v>
      </c>
      <c r="O8" s="21">
        <v>0.0285</v>
      </c>
      <c r="P8" s="21">
        <v>0.0121</v>
      </c>
      <c r="Q8" s="21">
        <v>101.139</v>
      </c>
      <c r="T8" s="2"/>
    </row>
    <row r="9" spans="1:20" ht="12.75">
      <c r="A9" s="26" t="s">
        <v>31</v>
      </c>
      <c r="B9" s="2" t="s">
        <v>18</v>
      </c>
      <c r="C9" s="2"/>
      <c r="D9" s="2" t="s">
        <v>23</v>
      </c>
      <c r="E9" s="14">
        <f t="shared" si="0"/>
        <v>75.37562488919369</v>
      </c>
      <c r="F9" s="21">
        <v>51.56</v>
      </c>
      <c r="G9" s="21">
        <v>0.5459</v>
      </c>
      <c r="H9" s="21">
        <v>1.847</v>
      </c>
      <c r="I9" s="21">
        <v>0</v>
      </c>
      <c r="J9" s="21">
        <v>9.41</v>
      </c>
      <c r="K9" s="21">
        <v>0.3966</v>
      </c>
      <c r="L9" s="21">
        <v>16.16</v>
      </c>
      <c r="M9" s="21">
        <v>19</v>
      </c>
      <c r="N9" s="21">
        <v>0.0017</v>
      </c>
      <c r="O9" s="21">
        <v>0.2575</v>
      </c>
      <c r="P9" s="21">
        <v>0.0162</v>
      </c>
      <c r="Q9" s="21">
        <v>99.195</v>
      </c>
      <c r="T9" s="2"/>
    </row>
    <row r="10" spans="1:20" ht="12.75">
      <c r="A10" s="26" t="s">
        <v>31</v>
      </c>
      <c r="B10" s="2" t="s">
        <v>18</v>
      </c>
      <c r="C10" s="2"/>
      <c r="D10" s="2" t="s">
        <v>22</v>
      </c>
      <c r="E10" s="14">
        <f t="shared" si="0"/>
        <v>70.18644301601275</v>
      </c>
      <c r="F10" s="21">
        <v>52.92</v>
      </c>
      <c r="G10" s="21">
        <v>0.2468</v>
      </c>
      <c r="H10" s="21">
        <v>1.6064</v>
      </c>
      <c r="I10" s="21">
        <v>0.0361</v>
      </c>
      <c r="J10" s="21">
        <v>18.83</v>
      </c>
      <c r="K10" s="21">
        <v>0.4723</v>
      </c>
      <c r="L10" s="21">
        <v>24.87</v>
      </c>
      <c r="M10" s="21">
        <v>1.55</v>
      </c>
      <c r="N10" s="21">
        <v>0.0088</v>
      </c>
      <c r="O10" s="21">
        <v>0.0544</v>
      </c>
      <c r="P10" s="21">
        <v>0.0067</v>
      </c>
      <c r="Q10" s="21">
        <v>100.6015</v>
      </c>
      <c r="T10" s="2"/>
    </row>
    <row r="11" spans="1:20" ht="12.75">
      <c r="A11" s="26" t="s">
        <v>31</v>
      </c>
      <c r="B11" s="2" t="s">
        <v>18</v>
      </c>
      <c r="C11" s="2"/>
      <c r="D11" s="2" t="s">
        <v>22</v>
      </c>
      <c r="E11" s="14">
        <f t="shared" si="0"/>
        <v>71.42659556351609</v>
      </c>
      <c r="F11" s="21">
        <v>53.18</v>
      </c>
      <c r="G11" s="21">
        <v>0.2825</v>
      </c>
      <c r="H11" s="21">
        <v>1.5994</v>
      </c>
      <c r="I11" s="21">
        <v>0.0068</v>
      </c>
      <c r="J11" s="21">
        <v>18.04</v>
      </c>
      <c r="K11" s="21">
        <v>0.4847</v>
      </c>
      <c r="L11" s="21">
        <v>25.3</v>
      </c>
      <c r="M11" s="21">
        <v>1.7</v>
      </c>
      <c r="N11" s="21">
        <v>0.0075</v>
      </c>
      <c r="O11" s="21">
        <v>0.0619</v>
      </c>
      <c r="P11" s="21">
        <v>0.01</v>
      </c>
      <c r="Q11" s="21">
        <v>100.6727</v>
      </c>
      <c r="T11" s="2"/>
    </row>
    <row r="12" spans="1:20" ht="12.75">
      <c r="A12" s="26" t="s">
        <v>31</v>
      </c>
      <c r="B12" s="2" t="s">
        <v>18</v>
      </c>
      <c r="C12" s="2"/>
      <c r="D12" s="2" t="s">
        <v>22</v>
      </c>
      <c r="E12" s="14">
        <f t="shared" si="0"/>
        <v>70.38424803467784</v>
      </c>
      <c r="F12" s="21">
        <v>53.09</v>
      </c>
      <c r="G12" s="21">
        <v>0.3567</v>
      </c>
      <c r="H12" s="21">
        <v>1.9</v>
      </c>
      <c r="I12" s="21">
        <v>0</v>
      </c>
      <c r="J12" s="21">
        <v>18.51</v>
      </c>
      <c r="K12" s="21">
        <v>0.4948</v>
      </c>
      <c r="L12" s="21">
        <v>24.68</v>
      </c>
      <c r="M12" s="21">
        <v>1.84</v>
      </c>
      <c r="N12" s="21">
        <v>0.0076</v>
      </c>
      <c r="O12" s="21">
        <v>0.096</v>
      </c>
      <c r="P12" s="21">
        <v>0.0297</v>
      </c>
      <c r="Q12" s="21">
        <v>101.0047</v>
      </c>
      <c r="T12" s="2"/>
    </row>
    <row r="13" spans="1:20" ht="12.75">
      <c r="A13" s="26" t="s">
        <v>31</v>
      </c>
      <c r="B13" s="2" t="s">
        <v>18</v>
      </c>
      <c r="C13" s="2"/>
      <c r="D13" s="2" t="s">
        <v>22</v>
      </c>
      <c r="E13" s="14">
        <f t="shared" si="0"/>
        <v>71.36542623608906</v>
      </c>
      <c r="F13" s="21">
        <v>53.24</v>
      </c>
      <c r="G13" s="21">
        <v>0.3502</v>
      </c>
      <c r="H13" s="21">
        <v>1.5231</v>
      </c>
      <c r="I13" s="21">
        <v>0.0029</v>
      </c>
      <c r="J13" s="21">
        <v>18.23</v>
      </c>
      <c r="K13" s="21">
        <v>0.4576</v>
      </c>
      <c r="L13" s="21">
        <v>25.49</v>
      </c>
      <c r="M13" s="21">
        <v>1.89</v>
      </c>
      <c r="N13" s="21">
        <v>0</v>
      </c>
      <c r="O13" s="21">
        <v>0.033</v>
      </c>
      <c r="P13" s="21">
        <v>0.0058</v>
      </c>
      <c r="Q13" s="21">
        <v>101.2225</v>
      </c>
      <c r="T13" s="2"/>
    </row>
    <row r="14" spans="1:20" s="11" customFormat="1" ht="12.75">
      <c r="A14" s="26" t="s">
        <v>31</v>
      </c>
      <c r="B14" s="12" t="s">
        <v>18</v>
      </c>
      <c r="C14" s="12"/>
      <c r="D14" s="12" t="s">
        <v>22</v>
      </c>
      <c r="E14" s="14">
        <f t="shared" si="0"/>
        <v>74.91807100844352</v>
      </c>
      <c r="F14" s="15">
        <v>53.93</v>
      </c>
      <c r="G14" s="15">
        <v>0.2844</v>
      </c>
      <c r="H14" s="15">
        <v>1.4786</v>
      </c>
      <c r="I14" s="15">
        <v>0.0175</v>
      </c>
      <c r="J14" s="15">
        <v>16.13</v>
      </c>
      <c r="K14" s="15">
        <v>0.3576</v>
      </c>
      <c r="L14" s="15">
        <v>27.03</v>
      </c>
      <c r="M14" s="15">
        <v>1.64</v>
      </c>
      <c r="N14" s="15">
        <v>0.0061</v>
      </c>
      <c r="O14" s="15">
        <v>0.0564</v>
      </c>
      <c r="P14" s="15">
        <v>0.018</v>
      </c>
      <c r="Q14" s="15">
        <v>100.9485</v>
      </c>
      <c r="T14" s="12"/>
    </row>
    <row r="15" spans="1:20" s="11" customFormat="1" ht="12.75">
      <c r="A15" s="26" t="s">
        <v>31</v>
      </c>
      <c r="B15" s="12" t="s">
        <v>18</v>
      </c>
      <c r="C15" s="12"/>
      <c r="D15" s="12" t="s">
        <v>22</v>
      </c>
      <c r="E15" s="14">
        <f t="shared" si="0"/>
        <v>72.88105899083043</v>
      </c>
      <c r="F15" s="15">
        <v>54.54</v>
      </c>
      <c r="G15" s="15">
        <v>0.2762</v>
      </c>
      <c r="H15" s="15">
        <v>0.9379</v>
      </c>
      <c r="I15" s="15">
        <v>0.0043</v>
      </c>
      <c r="J15" s="15">
        <v>17.43</v>
      </c>
      <c r="K15" s="15">
        <v>0.4652</v>
      </c>
      <c r="L15" s="15">
        <v>26.28</v>
      </c>
      <c r="M15" s="15">
        <v>1.64</v>
      </c>
      <c r="N15" s="15">
        <v>0.029</v>
      </c>
      <c r="O15" s="15">
        <v>0.0263</v>
      </c>
      <c r="P15" s="15">
        <v>0.0057</v>
      </c>
      <c r="Q15" s="15">
        <v>101.6345</v>
      </c>
      <c r="T15" s="12"/>
    </row>
    <row r="16" spans="1:20" s="11" customFormat="1" ht="12.75">
      <c r="A16" s="26" t="s">
        <v>31</v>
      </c>
      <c r="B16" s="12" t="s">
        <v>18</v>
      </c>
      <c r="C16" s="12"/>
      <c r="D16" s="12" t="s">
        <v>22</v>
      </c>
      <c r="E16" s="14">
        <f t="shared" si="0"/>
        <v>71.80757568927058</v>
      </c>
      <c r="F16" s="15">
        <v>53.05</v>
      </c>
      <c r="G16" s="15">
        <v>0.3429</v>
      </c>
      <c r="H16" s="15">
        <v>1.94</v>
      </c>
      <c r="I16" s="15">
        <v>0.0373</v>
      </c>
      <c r="J16" s="15">
        <v>17.81</v>
      </c>
      <c r="K16" s="15">
        <v>0.4422</v>
      </c>
      <c r="L16" s="15">
        <v>25.45</v>
      </c>
      <c r="M16" s="15">
        <v>1.83</v>
      </c>
      <c r="N16" s="15">
        <v>0</v>
      </c>
      <c r="O16" s="15">
        <v>0.0458</v>
      </c>
      <c r="P16" s="15">
        <v>0.0047</v>
      </c>
      <c r="Q16" s="15">
        <v>100.9529</v>
      </c>
      <c r="T16" s="12"/>
    </row>
    <row r="17" spans="1:20" s="11" customFormat="1" ht="12.75">
      <c r="A17" s="26" t="s">
        <v>31</v>
      </c>
      <c r="B17" s="12" t="s">
        <v>18</v>
      </c>
      <c r="C17" s="12"/>
      <c r="D17" s="12" t="s">
        <v>22</v>
      </c>
      <c r="E17" s="14">
        <f t="shared" si="0"/>
        <v>70.25917393111087</v>
      </c>
      <c r="F17" s="15">
        <v>54.14</v>
      </c>
      <c r="G17" s="15">
        <v>0.3143</v>
      </c>
      <c r="H17" s="15">
        <v>2.39</v>
      </c>
      <c r="I17" s="15">
        <v>0.0241</v>
      </c>
      <c r="J17" s="15">
        <v>18.41</v>
      </c>
      <c r="K17" s="15">
        <v>0.4018</v>
      </c>
      <c r="L17" s="15">
        <v>24.4</v>
      </c>
      <c r="M17" s="15">
        <v>1.91</v>
      </c>
      <c r="N17" s="15">
        <v>0.0154</v>
      </c>
      <c r="O17" s="15">
        <v>0.1428</v>
      </c>
      <c r="P17" s="15">
        <v>0.0616</v>
      </c>
      <c r="Q17" s="15">
        <v>102.21</v>
      </c>
      <c r="T17" s="12"/>
    </row>
    <row r="18" spans="1:20" s="11" customFormat="1" ht="12.75">
      <c r="A18" s="26" t="s">
        <v>31</v>
      </c>
      <c r="B18" s="12" t="s">
        <v>18</v>
      </c>
      <c r="C18" s="12"/>
      <c r="D18" s="12" t="s">
        <v>22</v>
      </c>
      <c r="E18" s="14">
        <f t="shared" si="0"/>
        <v>69.3590043270521</v>
      </c>
      <c r="F18" s="15">
        <v>52.86</v>
      </c>
      <c r="G18" s="15">
        <v>0.316</v>
      </c>
      <c r="H18" s="15">
        <v>1.1923</v>
      </c>
      <c r="I18" s="15">
        <v>0.0049</v>
      </c>
      <c r="J18" s="15">
        <v>19.3</v>
      </c>
      <c r="K18" s="15">
        <v>0.4625</v>
      </c>
      <c r="L18" s="15">
        <v>24.51</v>
      </c>
      <c r="M18" s="15">
        <v>1.81</v>
      </c>
      <c r="N18" s="15">
        <v>0</v>
      </c>
      <c r="O18" s="15">
        <v>0.0365</v>
      </c>
      <c r="P18" s="15">
        <v>0.0075</v>
      </c>
      <c r="Q18" s="15">
        <v>100.4996</v>
      </c>
      <c r="T18" s="12"/>
    </row>
    <row r="19" spans="1:20" s="16" customFormat="1" ht="12.75">
      <c r="A19" s="24" t="s">
        <v>31</v>
      </c>
      <c r="B19" s="17" t="s">
        <v>18</v>
      </c>
      <c r="C19" s="17"/>
      <c r="D19" s="17" t="s">
        <v>22</v>
      </c>
      <c r="E19" s="18">
        <f t="shared" si="0"/>
        <v>68.47110100821271</v>
      </c>
      <c r="F19" s="19">
        <v>52.85</v>
      </c>
      <c r="G19" s="19">
        <v>0.3006</v>
      </c>
      <c r="H19" s="19">
        <v>1.5657</v>
      </c>
      <c r="I19" s="19">
        <v>0.015</v>
      </c>
      <c r="J19" s="19">
        <v>19.69</v>
      </c>
      <c r="K19" s="19">
        <v>0.4892</v>
      </c>
      <c r="L19" s="19">
        <v>23.99</v>
      </c>
      <c r="M19" s="19">
        <v>1.86</v>
      </c>
      <c r="N19" s="19">
        <v>0.0136</v>
      </c>
      <c r="O19" s="19">
        <v>0.0525</v>
      </c>
      <c r="P19" s="19">
        <v>0.0058</v>
      </c>
      <c r="Q19" s="19">
        <v>100.8323</v>
      </c>
      <c r="T19" s="17"/>
    </row>
    <row r="20" spans="1:20" ht="12.75">
      <c r="A20" s="26" t="s">
        <v>31</v>
      </c>
      <c r="B20" s="2" t="s">
        <v>18</v>
      </c>
      <c r="C20" s="2"/>
      <c r="D20" s="2" t="s">
        <v>23</v>
      </c>
      <c r="E20" s="14">
        <f t="shared" si="0"/>
        <v>76.06208575009413</v>
      </c>
      <c r="F20" s="21">
        <v>52.16</v>
      </c>
      <c r="G20" s="21">
        <v>0.5803</v>
      </c>
      <c r="H20" s="21">
        <v>2.16</v>
      </c>
      <c r="I20" s="21">
        <v>0</v>
      </c>
      <c r="J20" s="21">
        <v>8.88</v>
      </c>
      <c r="K20" s="21">
        <v>0.2156</v>
      </c>
      <c r="L20" s="21">
        <v>15.83</v>
      </c>
      <c r="M20" s="21">
        <v>19.48</v>
      </c>
      <c r="N20" s="21">
        <v>0</v>
      </c>
      <c r="O20" s="21">
        <v>0.2562</v>
      </c>
      <c r="P20" s="21">
        <v>0.0071</v>
      </c>
      <c r="Q20" s="21">
        <v>99.5693</v>
      </c>
      <c r="T20" s="2"/>
    </row>
    <row r="21" spans="1:20" s="11" customFormat="1" ht="12.75">
      <c r="A21" s="26" t="s">
        <v>31</v>
      </c>
      <c r="B21" s="12" t="s">
        <v>18</v>
      </c>
      <c r="C21" s="12"/>
      <c r="D21" s="12" t="s">
        <v>23</v>
      </c>
      <c r="E21" s="14">
        <f t="shared" si="0"/>
        <v>75.18697485457511</v>
      </c>
      <c r="F21" s="15">
        <v>51.49</v>
      </c>
      <c r="G21" s="15">
        <v>0.6105</v>
      </c>
      <c r="H21" s="15">
        <v>2.51</v>
      </c>
      <c r="I21" s="15">
        <v>0.0039</v>
      </c>
      <c r="J21" s="15">
        <v>9.5</v>
      </c>
      <c r="K21" s="15">
        <v>0.2726</v>
      </c>
      <c r="L21" s="15">
        <v>16.15</v>
      </c>
      <c r="M21" s="15">
        <v>19.17</v>
      </c>
      <c r="N21" s="15">
        <v>0.0052</v>
      </c>
      <c r="O21" s="15">
        <v>0.2789</v>
      </c>
      <c r="P21" s="15">
        <v>0.0055</v>
      </c>
      <c r="Q21" s="15">
        <v>99.9967</v>
      </c>
      <c r="T21" s="12"/>
    </row>
    <row r="22" spans="1:20" s="16" customFormat="1" ht="12.75">
      <c r="A22" s="24" t="s">
        <v>31</v>
      </c>
      <c r="B22" s="17" t="s">
        <v>18</v>
      </c>
      <c r="C22" s="17"/>
      <c r="D22" s="17" t="s">
        <v>23</v>
      </c>
      <c r="E22" s="18">
        <f t="shared" si="0"/>
        <v>73.90181853011131</v>
      </c>
      <c r="F22" s="19">
        <v>51.71</v>
      </c>
      <c r="G22" s="19">
        <v>0.5095</v>
      </c>
      <c r="H22" s="19">
        <v>2.4</v>
      </c>
      <c r="I22" s="19">
        <v>0</v>
      </c>
      <c r="J22" s="19">
        <v>9.7</v>
      </c>
      <c r="K22" s="19">
        <v>0.2994</v>
      </c>
      <c r="L22" s="19">
        <v>15.41</v>
      </c>
      <c r="M22" s="19">
        <v>19.29</v>
      </c>
      <c r="N22" s="19">
        <v>0.0184</v>
      </c>
      <c r="O22" s="19">
        <v>0.2912</v>
      </c>
      <c r="P22" s="19">
        <v>0.0215</v>
      </c>
      <c r="Q22" s="19">
        <v>99.6501</v>
      </c>
      <c r="T22" s="17"/>
    </row>
    <row r="23" spans="1:20" ht="12.75">
      <c r="A23" t="s">
        <v>31</v>
      </c>
      <c r="B23" s="2" t="s">
        <v>18</v>
      </c>
      <c r="C23" s="2"/>
      <c r="D23" s="12" t="s">
        <v>25</v>
      </c>
      <c r="E23" s="14">
        <f t="shared" si="0"/>
        <v>7.500423811028786</v>
      </c>
      <c r="F23" s="21">
        <v>0.0213</v>
      </c>
      <c r="G23" s="21">
        <v>15.84</v>
      </c>
      <c r="H23" s="21">
        <v>2.89</v>
      </c>
      <c r="I23" s="21">
        <v>0.2281</v>
      </c>
      <c r="J23" s="21">
        <v>73.42</v>
      </c>
      <c r="K23" s="21">
        <v>0.5359</v>
      </c>
      <c r="L23" s="21">
        <v>3.34</v>
      </c>
      <c r="M23" s="21">
        <v>0.0147</v>
      </c>
      <c r="N23" s="21">
        <v>0.0132</v>
      </c>
      <c r="O23" s="2"/>
      <c r="P23" s="2"/>
      <c r="Q23" s="21">
        <v>96.3033</v>
      </c>
      <c r="T23" s="2"/>
    </row>
    <row r="24" spans="1:20" ht="12.75">
      <c r="A24" t="s">
        <v>31</v>
      </c>
      <c r="B24" s="2" t="s">
        <v>18</v>
      </c>
      <c r="C24" s="2"/>
      <c r="D24" s="12" t="s">
        <v>25</v>
      </c>
      <c r="E24" s="14">
        <f t="shared" si="0"/>
        <v>8.317616195508727</v>
      </c>
      <c r="F24" s="21">
        <v>0.0332</v>
      </c>
      <c r="G24" s="21">
        <v>13.79</v>
      </c>
      <c r="H24" s="21">
        <v>3.71</v>
      </c>
      <c r="I24" s="21">
        <v>0.1709</v>
      </c>
      <c r="J24" s="21">
        <v>74.07</v>
      </c>
      <c r="K24" s="21">
        <v>0.4314</v>
      </c>
      <c r="L24" s="21">
        <v>3.77</v>
      </c>
      <c r="M24" s="21">
        <v>0.0374</v>
      </c>
      <c r="N24" s="21">
        <v>0.0286</v>
      </c>
      <c r="O24" s="2"/>
      <c r="P24" s="2"/>
      <c r="Q24" s="21">
        <v>96.0416</v>
      </c>
      <c r="T24" s="2"/>
    </row>
    <row r="25" spans="1:20" ht="12.75">
      <c r="A25" t="s">
        <v>31</v>
      </c>
      <c r="B25" s="2" t="s">
        <v>18</v>
      </c>
      <c r="C25" s="2"/>
      <c r="D25" s="12" t="s">
        <v>25</v>
      </c>
      <c r="E25" s="14">
        <f t="shared" si="0"/>
        <v>8.017727137096909</v>
      </c>
      <c r="F25" s="21">
        <v>0.0283</v>
      </c>
      <c r="G25" s="21">
        <v>13.82</v>
      </c>
      <c r="H25" s="21">
        <v>3.83</v>
      </c>
      <c r="I25" s="21">
        <v>0.1705</v>
      </c>
      <c r="J25" s="21">
        <v>73.82</v>
      </c>
      <c r="K25" s="21">
        <v>0.4142</v>
      </c>
      <c r="L25" s="21">
        <v>3.61</v>
      </c>
      <c r="M25" s="21">
        <v>0.0607</v>
      </c>
      <c r="N25" s="21">
        <v>0.0181</v>
      </c>
      <c r="O25" s="2"/>
      <c r="P25" s="2"/>
      <c r="Q25" s="21">
        <v>95.7719</v>
      </c>
      <c r="T25" s="2"/>
    </row>
    <row r="26" spans="1:20" ht="12.75">
      <c r="A26" t="s">
        <v>31</v>
      </c>
      <c r="B26" s="2" t="s">
        <v>18</v>
      </c>
      <c r="C26" s="2"/>
      <c r="D26" s="12" t="s">
        <v>25</v>
      </c>
      <c r="E26" s="14">
        <f t="shared" si="0"/>
        <v>5.373386891084446</v>
      </c>
      <c r="F26" s="21">
        <v>0.0302</v>
      </c>
      <c r="G26" s="21">
        <v>14.31</v>
      </c>
      <c r="H26" s="21">
        <v>3.81</v>
      </c>
      <c r="I26" s="21">
        <v>0.1216</v>
      </c>
      <c r="J26" s="21">
        <v>75.02</v>
      </c>
      <c r="K26" s="21">
        <v>0.4578</v>
      </c>
      <c r="L26" s="21">
        <v>2.39</v>
      </c>
      <c r="M26" s="21">
        <v>0.0226</v>
      </c>
      <c r="N26" s="21">
        <v>0</v>
      </c>
      <c r="O26" s="2"/>
      <c r="P26" s="2"/>
      <c r="Q26" s="21">
        <v>96.1622</v>
      </c>
      <c r="T26" s="2"/>
    </row>
    <row r="27" spans="1:20" ht="12.75">
      <c r="A27" t="s">
        <v>31</v>
      </c>
      <c r="B27" s="2" t="s">
        <v>18</v>
      </c>
      <c r="C27" s="2"/>
      <c r="D27" s="12" t="s">
        <v>25</v>
      </c>
      <c r="E27" s="14">
        <f t="shared" si="0"/>
        <v>4.973411072033701</v>
      </c>
      <c r="F27" s="21">
        <v>0.0617</v>
      </c>
      <c r="G27" s="21">
        <v>19.12</v>
      </c>
      <c r="H27" s="21">
        <v>2.23</v>
      </c>
      <c r="I27" s="21">
        <v>0.1135</v>
      </c>
      <c r="J27" s="21">
        <v>71.86</v>
      </c>
      <c r="K27" s="21">
        <v>0.5979</v>
      </c>
      <c r="L27" s="21">
        <v>2.11</v>
      </c>
      <c r="M27" s="21">
        <v>0.1327</v>
      </c>
      <c r="N27" s="21">
        <v>0</v>
      </c>
      <c r="O27" s="2"/>
      <c r="P27" s="2"/>
      <c r="Q27" s="21">
        <v>96.2259</v>
      </c>
      <c r="T27" s="2"/>
    </row>
    <row r="28" spans="1:20" ht="12.75">
      <c r="A28" t="s">
        <v>31</v>
      </c>
      <c r="B28" s="2" t="s">
        <v>18</v>
      </c>
      <c r="C28" s="2"/>
      <c r="D28" s="12" t="s">
        <v>25</v>
      </c>
      <c r="E28" s="14">
        <f t="shared" si="0"/>
        <v>7.519150840219135</v>
      </c>
      <c r="F28" s="21">
        <v>0.0667</v>
      </c>
      <c r="G28" s="21">
        <v>13.74</v>
      </c>
      <c r="H28" s="21">
        <v>3.77</v>
      </c>
      <c r="I28" s="21">
        <v>0.1442</v>
      </c>
      <c r="J28" s="21">
        <v>73.88</v>
      </c>
      <c r="K28" s="21">
        <v>0.4036</v>
      </c>
      <c r="L28" s="21">
        <v>3.37</v>
      </c>
      <c r="M28" s="21">
        <v>0.0442</v>
      </c>
      <c r="N28" s="21">
        <v>0.0481</v>
      </c>
      <c r="O28" s="2"/>
      <c r="P28" s="2"/>
      <c r="Q28" s="21">
        <v>95.4669</v>
      </c>
      <c r="T28" s="2"/>
    </row>
    <row r="29" spans="1:20" s="16" customFormat="1" ht="12.75">
      <c r="A29" s="16" t="s">
        <v>31</v>
      </c>
      <c r="B29" s="17" t="s">
        <v>18</v>
      </c>
      <c r="C29" s="17"/>
      <c r="D29" s="17" t="s">
        <v>25</v>
      </c>
      <c r="E29" s="18">
        <f t="shared" si="0"/>
        <v>5.908905782674624</v>
      </c>
      <c r="F29" s="19">
        <v>0.0489</v>
      </c>
      <c r="G29" s="19">
        <v>16.53</v>
      </c>
      <c r="H29" s="19">
        <v>3.17</v>
      </c>
      <c r="I29" s="19">
        <v>0.1501</v>
      </c>
      <c r="J29" s="19">
        <v>72.66</v>
      </c>
      <c r="K29" s="19">
        <v>0.5148</v>
      </c>
      <c r="L29" s="19">
        <v>2.56</v>
      </c>
      <c r="M29" s="19">
        <v>0.0401</v>
      </c>
      <c r="N29" s="19">
        <v>0.0098</v>
      </c>
      <c r="O29" s="17"/>
      <c r="P29" s="17"/>
      <c r="Q29" s="19">
        <v>95.6838</v>
      </c>
      <c r="T29" s="17"/>
    </row>
    <row r="30" spans="1:20" ht="12.75">
      <c r="A30" t="s">
        <v>31</v>
      </c>
      <c r="B30" s="2" t="s">
        <v>18</v>
      </c>
      <c r="C30" s="2"/>
      <c r="D30" s="2" t="s">
        <v>24</v>
      </c>
      <c r="E30" s="20">
        <f aca="true" t="shared" si="1" ref="E30:E49">100*M30/56/(M30/56+O30/31)</f>
        <v>70.29420913898394</v>
      </c>
      <c r="F30" s="10">
        <v>51.75</v>
      </c>
      <c r="G30" s="10">
        <v>0.0504</v>
      </c>
      <c r="H30" s="10">
        <v>31.63</v>
      </c>
      <c r="I30" s="10"/>
      <c r="J30" s="10">
        <v>0.6193</v>
      </c>
      <c r="K30" s="2"/>
      <c r="L30" s="10">
        <v>0.0809</v>
      </c>
      <c r="M30" s="10">
        <v>13.85</v>
      </c>
      <c r="N30" s="2"/>
      <c r="O30" s="10">
        <v>3.24</v>
      </c>
      <c r="P30" s="10">
        <v>0.3378</v>
      </c>
      <c r="Q30" s="10">
        <v>101.5583</v>
      </c>
      <c r="R30" s="6"/>
      <c r="T30" s="2"/>
    </row>
    <row r="31" spans="1:20" ht="12.75">
      <c r="A31" t="s">
        <v>31</v>
      </c>
      <c r="B31" s="2" t="s">
        <v>18</v>
      </c>
      <c r="C31" s="2"/>
      <c r="D31" s="2" t="s">
        <v>24</v>
      </c>
      <c r="E31" s="20">
        <f t="shared" si="1"/>
        <v>65.58156486589466</v>
      </c>
      <c r="F31" s="15">
        <v>53.49</v>
      </c>
      <c r="G31" s="15">
        <v>0.0502</v>
      </c>
      <c r="H31" s="15">
        <v>30.53</v>
      </c>
      <c r="I31" s="15"/>
      <c r="J31" s="15">
        <v>0.7136</v>
      </c>
      <c r="K31" s="2"/>
      <c r="L31" s="15">
        <v>0.0981</v>
      </c>
      <c r="M31" s="15">
        <v>12.77</v>
      </c>
      <c r="N31" s="2"/>
      <c r="O31" s="15">
        <v>3.71</v>
      </c>
      <c r="P31" s="15">
        <v>0.4302</v>
      </c>
      <c r="Q31" s="15">
        <v>101.792</v>
      </c>
      <c r="R31" s="11"/>
      <c r="T31" s="2"/>
    </row>
    <row r="32" spans="1:20" ht="12.75">
      <c r="A32" t="s">
        <v>31</v>
      </c>
      <c r="B32" s="2" t="s">
        <v>18</v>
      </c>
      <c r="C32" s="2"/>
      <c r="D32" s="2" t="s">
        <v>24</v>
      </c>
      <c r="E32" s="20">
        <f t="shared" si="1"/>
        <v>78.53709237365207</v>
      </c>
      <c r="F32" s="15">
        <v>49.57</v>
      </c>
      <c r="G32" s="15">
        <v>0.0384</v>
      </c>
      <c r="H32" s="15">
        <v>33.23</v>
      </c>
      <c r="I32" s="15"/>
      <c r="J32" s="15">
        <v>0.7259</v>
      </c>
      <c r="K32" s="2"/>
      <c r="L32" s="15">
        <v>0.0798</v>
      </c>
      <c r="M32" s="15">
        <v>15.6</v>
      </c>
      <c r="N32" s="2"/>
      <c r="O32" s="15">
        <v>2.36</v>
      </c>
      <c r="P32" s="15">
        <v>0.2442</v>
      </c>
      <c r="Q32" s="15">
        <v>101.8483</v>
      </c>
      <c r="R32" s="11"/>
      <c r="T32" s="2"/>
    </row>
    <row r="33" spans="1:20" ht="12.75">
      <c r="A33" t="s">
        <v>31</v>
      </c>
      <c r="B33" s="2" t="s">
        <v>18</v>
      </c>
      <c r="C33" s="2"/>
      <c r="D33" s="2" t="s">
        <v>24</v>
      </c>
      <c r="E33" s="20">
        <f t="shared" si="1"/>
        <v>71.66609725543786</v>
      </c>
      <c r="F33" s="15">
        <v>51.17</v>
      </c>
      <c r="G33" s="15">
        <v>0.0286</v>
      </c>
      <c r="H33" s="15">
        <v>31.91</v>
      </c>
      <c r="I33" s="15"/>
      <c r="J33" s="15">
        <v>0.6276</v>
      </c>
      <c r="K33" s="2"/>
      <c r="L33" s="15">
        <v>0.0784</v>
      </c>
      <c r="M33" s="15">
        <v>14.21</v>
      </c>
      <c r="N33" s="2"/>
      <c r="O33" s="15">
        <v>3.11</v>
      </c>
      <c r="P33" s="15">
        <v>0.3115</v>
      </c>
      <c r="Q33" s="15">
        <v>101.446</v>
      </c>
      <c r="R33" s="11"/>
      <c r="T33" s="2"/>
    </row>
    <row r="34" spans="1:20" ht="12.75">
      <c r="A34" t="s">
        <v>31</v>
      </c>
      <c r="B34" s="2" t="s">
        <v>18</v>
      </c>
      <c r="C34" s="2"/>
      <c r="D34" s="2" t="s">
        <v>24</v>
      </c>
      <c r="E34" s="20">
        <f t="shared" si="1"/>
        <v>58.743003574077825</v>
      </c>
      <c r="F34" s="15">
        <v>55.12</v>
      </c>
      <c r="G34" s="15">
        <v>0.0731</v>
      </c>
      <c r="H34" s="15">
        <v>29.36</v>
      </c>
      <c r="I34" s="15"/>
      <c r="J34" s="15">
        <v>0.6689</v>
      </c>
      <c r="K34" s="2"/>
      <c r="L34" s="15">
        <v>0.0695</v>
      </c>
      <c r="M34" s="15">
        <v>11.24</v>
      </c>
      <c r="N34" s="2"/>
      <c r="O34" s="15">
        <v>4.37</v>
      </c>
      <c r="P34" s="15">
        <v>0.7046</v>
      </c>
      <c r="Q34" s="15">
        <v>101.606</v>
      </c>
      <c r="R34" s="11"/>
      <c r="T34" s="2"/>
    </row>
    <row r="35" spans="1:20" ht="12.75">
      <c r="A35" t="s">
        <v>31</v>
      </c>
      <c r="B35" s="2" t="s">
        <v>18</v>
      </c>
      <c r="C35" s="2"/>
      <c r="D35" s="2" t="s">
        <v>24</v>
      </c>
      <c r="E35" s="20">
        <f t="shared" si="1"/>
        <v>58.041487068965516</v>
      </c>
      <c r="F35" s="15">
        <v>54.1</v>
      </c>
      <c r="G35" s="15">
        <v>0.0725</v>
      </c>
      <c r="H35" s="15">
        <v>29.14</v>
      </c>
      <c r="I35" s="15"/>
      <c r="J35" s="15">
        <v>0.6063</v>
      </c>
      <c r="K35" s="2"/>
      <c r="L35" s="15">
        <v>0.0829</v>
      </c>
      <c r="M35" s="15">
        <v>11.12</v>
      </c>
      <c r="N35" s="2"/>
      <c r="O35" s="15">
        <v>4.45</v>
      </c>
      <c r="P35" s="15">
        <v>0.8101</v>
      </c>
      <c r="Q35" s="15">
        <v>100.3818</v>
      </c>
      <c r="R35" s="11"/>
      <c r="T35" s="2"/>
    </row>
    <row r="36" spans="1:20" ht="12.75">
      <c r="A36" t="s">
        <v>31</v>
      </c>
      <c r="B36" s="2" t="s">
        <v>18</v>
      </c>
      <c r="C36" s="2"/>
      <c r="D36" s="2" t="s">
        <v>24</v>
      </c>
      <c r="E36" s="20">
        <f t="shared" si="1"/>
        <v>76.9060917002208</v>
      </c>
      <c r="F36" s="15">
        <v>49.75</v>
      </c>
      <c r="G36" s="15">
        <v>0.0374</v>
      </c>
      <c r="H36" s="15">
        <v>32.86</v>
      </c>
      <c r="I36" s="15"/>
      <c r="J36" s="15">
        <v>0.6853</v>
      </c>
      <c r="K36" s="2"/>
      <c r="L36" s="15">
        <v>0.0543</v>
      </c>
      <c r="M36" s="15">
        <v>15.28</v>
      </c>
      <c r="N36" s="2"/>
      <c r="O36" s="15">
        <v>2.54</v>
      </c>
      <c r="P36" s="15">
        <v>0.2595</v>
      </c>
      <c r="Q36" s="15">
        <v>101.4664</v>
      </c>
      <c r="R36" s="11"/>
      <c r="T36" s="2"/>
    </row>
    <row r="37" spans="1:20" ht="12.75">
      <c r="A37" t="s">
        <v>31</v>
      </c>
      <c r="B37" s="2" t="s">
        <v>18</v>
      </c>
      <c r="C37" s="2"/>
      <c r="D37" s="2" t="s">
        <v>24</v>
      </c>
      <c r="E37" s="20">
        <f t="shared" si="1"/>
        <v>70.9204918434331</v>
      </c>
      <c r="F37" s="15">
        <v>51.6</v>
      </c>
      <c r="G37" s="15">
        <v>0.0439</v>
      </c>
      <c r="H37" s="15">
        <v>31.52</v>
      </c>
      <c r="I37" s="15"/>
      <c r="J37" s="15">
        <v>0.67</v>
      </c>
      <c r="K37" s="2"/>
      <c r="L37" s="15">
        <v>0.0793</v>
      </c>
      <c r="M37" s="15">
        <v>14.01</v>
      </c>
      <c r="N37" s="2"/>
      <c r="O37" s="15">
        <v>3.18</v>
      </c>
      <c r="P37" s="15">
        <v>0.3498</v>
      </c>
      <c r="Q37" s="15">
        <v>101.4529</v>
      </c>
      <c r="R37" s="11"/>
      <c r="T37" s="2"/>
    </row>
    <row r="38" spans="1:20" ht="12.75">
      <c r="A38" t="s">
        <v>31</v>
      </c>
      <c r="B38" s="2" t="s">
        <v>18</v>
      </c>
      <c r="C38" s="2"/>
      <c r="D38" s="2" t="s">
        <v>24</v>
      </c>
      <c r="E38" s="20">
        <f t="shared" si="1"/>
        <v>56.664047285523935</v>
      </c>
      <c r="F38" s="15">
        <v>56.01</v>
      </c>
      <c r="G38" s="15">
        <v>0.0699</v>
      </c>
      <c r="H38" s="15">
        <v>28.7</v>
      </c>
      <c r="I38" s="15"/>
      <c r="J38" s="15">
        <v>0.6116</v>
      </c>
      <c r="K38" s="2"/>
      <c r="L38" s="15">
        <v>0.0571</v>
      </c>
      <c r="M38" s="15">
        <v>10.7</v>
      </c>
      <c r="N38" s="2"/>
      <c r="O38" s="15">
        <v>4.53</v>
      </c>
      <c r="P38" s="15">
        <v>0.8992</v>
      </c>
      <c r="Q38" s="15">
        <v>101.5777</v>
      </c>
      <c r="R38" s="11"/>
      <c r="T38" s="2"/>
    </row>
    <row r="39" spans="1:20" ht="12.75">
      <c r="A39" t="s">
        <v>31</v>
      </c>
      <c r="B39" s="2" t="s">
        <v>18</v>
      </c>
      <c r="C39" s="2"/>
      <c r="D39" s="2" t="s">
        <v>24</v>
      </c>
      <c r="E39" s="20">
        <f t="shared" si="1"/>
        <v>58.63491151265192</v>
      </c>
      <c r="F39" s="15">
        <v>55.18</v>
      </c>
      <c r="G39" s="15">
        <v>0.0696</v>
      </c>
      <c r="H39" s="15">
        <v>29.07</v>
      </c>
      <c r="I39" s="15"/>
      <c r="J39" s="15">
        <v>0.5518</v>
      </c>
      <c r="K39" s="2"/>
      <c r="L39" s="15">
        <v>0.0591</v>
      </c>
      <c r="M39" s="15">
        <v>11.19</v>
      </c>
      <c r="N39" s="2"/>
      <c r="O39" s="15">
        <v>4.37</v>
      </c>
      <c r="P39" s="15">
        <v>0.8283</v>
      </c>
      <c r="Q39" s="15">
        <v>101.3187</v>
      </c>
      <c r="R39" s="11"/>
      <c r="T39" s="2"/>
    </row>
    <row r="40" spans="1:20" ht="12.75">
      <c r="A40" t="s">
        <v>31</v>
      </c>
      <c r="B40" s="2" t="s">
        <v>18</v>
      </c>
      <c r="C40" s="2"/>
      <c r="D40" s="2" t="s">
        <v>24</v>
      </c>
      <c r="E40" s="20">
        <f t="shared" si="1"/>
        <v>73.4864878056717</v>
      </c>
      <c r="F40" s="15">
        <v>50.56</v>
      </c>
      <c r="G40" s="15">
        <v>0.0213</v>
      </c>
      <c r="H40" s="15">
        <v>32.23</v>
      </c>
      <c r="I40" s="15"/>
      <c r="J40" s="15">
        <v>0.736</v>
      </c>
      <c r="K40" s="2"/>
      <c r="L40" s="15">
        <v>0.069</v>
      </c>
      <c r="M40" s="15">
        <v>14.57</v>
      </c>
      <c r="N40" s="2"/>
      <c r="O40" s="15">
        <v>2.91</v>
      </c>
      <c r="P40" s="15">
        <v>0.3132</v>
      </c>
      <c r="Q40" s="15">
        <v>101.4094</v>
      </c>
      <c r="R40" s="11"/>
      <c r="T40" s="2"/>
    </row>
    <row r="41" spans="1:20" ht="12.75">
      <c r="A41" t="s">
        <v>31</v>
      </c>
      <c r="B41" s="2" t="s">
        <v>18</v>
      </c>
      <c r="C41" s="2"/>
      <c r="D41" s="2" t="s">
        <v>24</v>
      </c>
      <c r="E41" s="20">
        <f t="shared" si="1"/>
        <v>72.2429876166022</v>
      </c>
      <c r="F41" s="15">
        <v>51.45</v>
      </c>
      <c r="G41" s="15">
        <v>0.0495</v>
      </c>
      <c r="H41" s="15">
        <v>31.98</v>
      </c>
      <c r="I41" s="15"/>
      <c r="J41" s="15">
        <v>0.6254</v>
      </c>
      <c r="K41" s="2"/>
      <c r="L41" s="15">
        <v>0.0771</v>
      </c>
      <c r="M41" s="15">
        <v>14.34</v>
      </c>
      <c r="N41" s="2"/>
      <c r="O41" s="15">
        <v>3.05</v>
      </c>
      <c r="P41" s="15">
        <v>0.3319</v>
      </c>
      <c r="Q41" s="15">
        <v>101.9038</v>
      </c>
      <c r="R41" s="11"/>
      <c r="T41" s="2"/>
    </row>
    <row r="42" spans="1:20" ht="12.75">
      <c r="A42" t="s">
        <v>31</v>
      </c>
      <c r="B42" s="2" t="s">
        <v>18</v>
      </c>
      <c r="C42" s="2"/>
      <c r="D42" s="2" t="s">
        <v>24</v>
      </c>
      <c r="E42" s="20">
        <f t="shared" si="1"/>
        <v>70.96458618665623</v>
      </c>
      <c r="F42" s="15">
        <v>51.28</v>
      </c>
      <c r="G42" s="15">
        <v>0.0501</v>
      </c>
      <c r="H42" s="15">
        <v>31.46</v>
      </c>
      <c r="I42" s="15"/>
      <c r="J42" s="15">
        <v>0.7137</v>
      </c>
      <c r="K42" s="2"/>
      <c r="L42" s="15">
        <v>0.0896</v>
      </c>
      <c r="M42" s="15">
        <v>14.04</v>
      </c>
      <c r="N42" s="2"/>
      <c r="O42" s="15">
        <v>3.18</v>
      </c>
      <c r="P42" s="15">
        <v>0.3527</v>
      </c>
      <c r="Q42" s="15">
        <v>101.166</v>
      </c>
      <c r="R42" s="11"/>
      <c r="T42" s="2"/>
    </row>
    <row r="43" spans="1:20" ht="12.75">
      <c r="A43" t="s">
        <v>31</v>
      </c>
      <c r="B43" s="2" t="s">
        <v>18</v>
      </c>
      <c r="C43" s="2"/>
      <c r="D43" s="2" t="s">
        <v>24</v>
      </c>
      <c r="E43" s="20">
        <f t="shared" si="1"/>
        <v>69.85442549769411</v>
      </c>
      <c r="F43" s="15">
        <v>51.51</v>
      </c>
      <c r="G43" s="15">
        <v>0.0537</v>
      </c>
      <c r="H43" s="15">
        <v>31.2</v>
      </c>
      <c r="I43" s="15"/>
      <c r="J43" s="15">
        <v>0.6079</v>
      </c>
      <c r="K43" s="2"/>
      <c r="L43" s="15">
        <v>0.0842</v>
      </c>
      <c r="M43" s="15">
        <v>13.73</v>
      </c>
      <c r="N43" s="2"/>
      <c r="O43" s="15">
        <v>3.28</v>
      </c>
      <c r="P43" s="15">
        <v>0.3703</v>
      </c>
      <c r="Q43" s="15">
        <v>100.836</v>
      </c>
      <c r="R43" s="11"/>
      <c r="T43" s="2"/>
    </row>
    <row r="44" spans="1:20" ht="12.75">
      <c r="A44" t="s">
        <v>31</v>
      </c>
      <c r="B44" s="2" t="s">
        <v>18</v>
      </c>
      <c r="C44" s="2"/>
      <c r="D44" s="2" t="s">
        <v>24</v>
      </c>
      <c r="E44" s="20">
        <f t="shared" si="1"/>
        <v>56.70152253142137</v>
      </c>
      <c r="F44" s="15">
        <v>55.75</v>
      </c>
      <c r="G44" s="15">
        <v>0.077</v>
      </c>
      <c r="H44" s="15">
        <v>28.87</v>
      </c>
      <c r="I44" s="15"/>
      <c r="J44" s="15">
        <v>0.6496</v>
      </c>
      <c r="K44" s="2"/>
      <c r="L44" s="15">
        <v>0.0628</v>
      </c>
      <c r="M44" s="15">
        <v>10.74</v>
      </c>
      <c r="N44" s="2"/>
      <c r="O44" s="15">
        <v>4.54</v>
      </c>
      <c r="P44" s="15">
        <v>0.8447</v>
      </c>
      <c r="Q44" s="15">
        <v>101.534</v>
      </c>
      <c r="R44" s="11"/>
      <c r="T44" s="2"/>
    </row>
    <row r="45" spans="1:20" ht="12.75">
      <c r="A45" t="s">
        <v>31</v>
      </c>
      <c r="B45" s="2" t="s">
        <v>18</v>
      </c>
      <c r="C45" s="2"/>
      <c r="D45" s="2" t="s">
        <v>24</v>
      </c>
      <c r="E45" s="20">
        <f t="shared" si="1"/>
        <v>60.13835279963908</v>
      </c>
      <c r="F45" s="15">
        <v>54.92</v>
      </c>
      <c r="G45" s="15">
        <v>0.0428</v>
      </c>
      <c r="H45" s="15">
        <v>29.73</v>
      </c>
      <c r="I45" s="15"/>
      <c r="J45" s="15">
        <v>0.6645</v>
      </c>
      <c r="K45" s="2"/>
      <c r="L45" s="15">
        <v>0.0912</v>
      </c>
      <c r="M45" s="15">
        <v>11.61</v>
      </c>
      <c r="N45" s="2"/>
      <c r="O45" s="15">
        <v>4.26</v>
      </c>
      <c r="P45" s="15">
        <v>0.6971</v>
      </c>
      <c r="Q45" s="15">
        <v>102.0155</v>
      </c>
      <c r="R45" s="11"/>
      <c r="T45" s="2"/>
    </row>
    <row r="46" spans="1:20" ht="12.75">
      <c r="A46" t="s">
        <v>31</v>
      </c>
      <c r="B46" s="2" t="s">
        <v>18</v>
      </c>
      <c r="C46" s="2"/>
      <c r="D46" s="2" t="s">
        <v>24</v>
      </c>
      <c r="E46" s="20">
        <f t="shared" si="1"/>
        <v>62.200377053595474</v>
      </c>
      <c r="F46" s="15">
        <v>53.63</v>
      </c>
      <c r="G46" s="15">
        <v>0.0467</v>
      </c>
      <c r="H46" s="15">
        <v>29.61</v>
      </c>
      <c r="I46" s="15"/>
      <c r="J46" s="15">
        <v>0.6044</v>
      </c>
      <c r="K46" s="2"/>
      <c r="L46" s="15">
        <v>0.0854</v>
      </c>
      <c r="M46" s="15">
        <v>11.92</v>
      </c>
      <c r="N46" s="2"/>
      <c r="O46" s="15">
        <v>4.01</v>
      </c>
      <c r="P46" s="15">
        <v>0.5531</v>
      </c>
      <c r="Q46" s="15">
        <v>100.4595</v>
      </c>
      <c r="R46" s="11"/>
      <c r="T46" s="2"/>
    </row>
    <row r="47" spans="1:20" ht="12.75">
      <c r="A47" t="s">
        <v>31</v>
      </c>
      <c r="B47" s="2" t="s">
        <v>18</v>
      </c>
      <c r="C47" s="2"/>
      <c r="D47" s="2" t="s">
        <v>24</v>
      </c>
      <c r="E47" s="20">
        <f t="shared" si="1"/>
        <v>62.60819388343913</v>
      </c>
      <c r="F47" s="15">
        <v>53.79</v>
      </c>
      <c r="G47" s="15">
        <v>0.0731</v>
      </c>
      <c r="H47" s="15">
        <v>30.06</v>
      </c>
      <c r="I47" s="15"/>
      <c r="J47" s="15">
        <v>0.6139</v>
      </c>
      <c r="K47" s="2"/>
      <c r="L47" s="15">
        <v>0.0872</v>
      </c>
      <c r="M47" s="15">
        <v>12.25</v>
      </c>
      <c r="N47" s="2"/>
      <c r="O47" s="15">
        <v>4.05</v>
      </c>
      <c r="P47" s="15">
        <v>0.5115</v>
      </c>
      <c r="Q47" s="15">
        <v>101.4356</v>
      </c>
      <c r="R47" s="11"/>
      <c r="T47" s="2"/>
    </row>
    <row r="48" spans="1:20" ht="12.75">
      <c r="A48" t="s">
        <v>31</v>
      </c>
      <c r="B48" s="2" t="s">
        <v>18</v>
      </c>
      <c r="C48" s="2"/>
      <c r="D48" s="2" t="s">
        <v>24</v>
      </c>
      <c r="E48" s="20">
        <f t="shared" si="1"/>
        <v>72.07892721555082</v>
      </c>
      <c r="F48" s="15">
        <v>50.83</v>
      </c>
      <c r="G48" s="15">
        <v>0.0538</v>
      </c>
      <c r="H48" s="15">
        <v>31.96</v>
      </c>
      <c r="I48" s="15"/>
      <c r="J48" s="15">
        <v>0.6518</v>
      </c>
      <c r="K48" s="2"/>
      <c r="L48" s="15">
        <v>0.0698</v>
      </c>
      <c r="M48" s="15">
        <v>14.27</v>
      </c>
      <c r="N48" s="2"/>
      <c r="O48" s="15">
        <v>3.06</v>
      </c>
      <c r="P48" s="15">
        <v>0.3617</v>
      </c>
      <c r="Q48" s="15">
        <v>101.2571</v>
      </c>
      <c r="R48" s="11"/>
      <c r="T48" s="2"/>
    </row>
    <row r="49" spans="1:20" s="16" customFormat="1" ht="12.75">
      <c r="A49" s="16" t="s">
        <v>31</v>
      </c>
      <c r="B49" s="17" t="s">
        <v>18</v>
      </c>
      <c r="C49" s="17"/>
      <c r="D49" s="17" t="s">
        <v>24</v>
      </c>
      <c r="E49" s="18">
        <f t="shared" si="1"/>
        <v>73.1657001770544</v>
      </c>
      <c r="F49" s="19">
        <v>50.9</v>
      </c>
      <c r="G49" s="19">
        <v>0.0449</v>
      </c>
      <c r="H49" s="19">
        <v>32.55</v>
      </c>
      <c r="I49" s="19"/>
      <c r="J49" s="19">
        <v>0.6137</v>
      </c>
      <c r="K49" s="17"/>
      <c r="L49" s="19">
        <v>0.0827</v>
      </c>
      <c r="M49" s="19">
        <v>14.53</v>
      </c>
      <c r="N49" s="17"/>
      <c r="O49" s="19">
        <v>2.95</v>
      </c>
      <c r="P49" s="19">
        <v>0.3165</v>
      </c>
      <c r="Q49" s="19">
        <v>101.9877</v>
      </c>
      <c r="T49" s="17"/>
    </row>
    <row r="50" spans="1:17" s="6" customFormat="1" ht="12.75">
      <c r="A50" s="6" t="s">
        <v>17</v>
      </c>
      <c r="B50" s="7" t="s">
        <v>18</v>
      </c>
      <c r="C50" s="8" t="s">
        <v>19</v>
      </c>
      <c r="D50" s="8" t="s">
        <v>20</v>
      </c>
      <c r="E50" s="9">
        <f>100*L50/40.31/(L50/40.31+J50/71.85)</f>
        <v>71.00259993225981</v>
      </c>
      <c r="F50" s="10">
        <v>37.24</v>
      </c>
      <c r="G50" s="7"/>
      <c r="H50" s="7"/>
      <c r="I50" s="7"/>
      <c r="J50" s="7">
        <v>25.58</v>
      </c>
      <c r="K50" s="7">
        <v>0.37</v>
      </c>
      <c r="L50" s="7">
        <v>35.14</v>
      </c>
      <c r="M50" s="7">
        <v>0.22</v>
      </c>
      <c r="N50" s="7"/>
      <c r="O50" s="7"/>
      <c r="P50" s="7"/>
      <c r="Q50" s="10">
        <f>SUM(F50:P50)</f>
        <v>98.55</v>
      </c>
    </row>
    <row r="51" spans="1:17" s="11" customFormat="1" ht="12.75">
      <c r="A51" s="11" t="s">
        <v>17</v>
      </c>
      <c r="B51" s="12" t="s">
        <v>18</v>
      </c>
      <c r="C51" s="13" t="s">
        <v>19</v>
      </c>
      <c r="D51" s="13" t="s">
        <v>20</v>
      </c>
      <c r="E51" s="14">
        <f>100*L51/40.31/(L51/40.31+J51/71.85)</f>
        <v>71.3363396950271</v>
      </c>
      <c r="F51" s="15">
        <v>36.71</v>
      </c>
      <c r="G51" s="12"/>
      <c r="H51" s="12"/>
      <c r="I51" s="12"/>
      <c r="J51" s="12">
        <v>25.11</v>
      </c>
      <c r="K51" s="12">
        <v>0.3</v>
      </c>
      <c r="L51" s="12">
        <v>35.06</v>
      </c>
      <c r="M51" s="12">
        <v>0.22</v>
      </c>
      <c r="N51" s="12"/>
      <c r="O51" s="12"/>
      <c r="P51" s="12"/>
      <c r="Q51" s="15">
        <f>SUM(F51:P51)</f>
        <v>97.4</v>
      </c>
    </row>
    <row r="52" spans="1:17" s="16" customFormat="1" ht="12.75">
      <c r="A52" s="16" t="s">
        <v>17</v>
      </c>
      <c r="B52" s="17" t="s">
        <v>18</v>
      </c>
      <c r="C52" s="27" t="s">
        <v>19</v>
      </c>
      <c r="D52" s="27" t="s">
        <v>20</v>
      </c>
      <c r="E52" s="18">
        <f>100*L52/40.31/(L52/40.31+J52/71.85)</f>
        <v>71.69100667286354</v>
      </c>
      <c r="F52" s="19">
        <v>37.2</v>
      </c>
      <c r="G52" s="17"/>
      <c r="H52" s="17"/>
      <c r="I52" s="17"/>
      <c r="J52" s="17">
        <v>24.93</v>
      </c>
      <c r="K52" s="17">
        <v>0.38</v>
      </c>
      <c r="L52" s="17">
        <v>35.42</v>
      </c>
      <c r="M52" s="17">
        <v>0.19</v>
      </c>
      <c r="N52" s="17"/>
      <c r="O52" s="17"/>
      <c r="P52" s="17"/>
      <c r="Q52" s="19">
        <f>SUM(F52:P52)</f>
        <v>98.12</v>
      </c>
    </row>
    <row r="53" spans="1:20" s="11" customFormat="1" ht="12.75">
      <c r="A53" s="26" t="s">
        <v>32</v>
      </c>
      <c r="B53" s="12" t="s">
        <v>18</v>
      </c>
      <c r="C53" s="12" t="s">
        <v>19</v>
      </c>
      <c r="D53" s="12" t="s">
        <v>22</v>
      </c>
      <c r="E53" s="14">
        <f aca="true" t="shared" si="2" ref="E53:E61">L53/40.31/(L53/40.31+J53/71.85)*100</f>
        <v>74.59495311151262</v>
      </c>
      <c r="F53" s="15">
        <v>54.05</v>
      </c>
      <c r="G53" s="15">
        <v>0.2801</v>
      </c>
      <c r="H53" s="15">
        <v>1.4862</v>
      </c>
      <c r="I53" s="15">
        <v>0.0038</v>
      </c>
      <c r="J53" s="15">
        <v>16.36</v>
      </c>
      <c r="K53" s="15">
        <v>0.3866</v>
      </c>
      <c r="L53" s="15">
        <v>26.95</v>
      </c>
      <c r="M53" s="15">
        <v>1.6</v>
      </c>
      <c r="N53" s="15">
        <v>0.0224</v>
      </c>
      <c r="O53" s="15">
        <v>0.0314</v>
      </c>
      <c r="P53" s="15">
        <v>0.0076</v>
      </c>
      <c r="Q53" s="15">
        <v>101.178</v>
      </c>
      <c r="T53" s="12"/>
    </row>
    <row r="54" spans="1:20" s="11" customFormat="1" ht="12.75">
      <c r="A54" s="26" t="s">
        <v>32</v>
      </c>
      <c r="B54" s="12" t="s">
        <v>18</v>
      </c>
      <c r="C54" s="12" t="s">
        <v>19</v>
      </c>
      <c r="D54" s="12" t="s">
        <v>22</v>
      </c>
      <c r="E54" s="14">
        <f t="shared" si="2"/>
        <v>75.44977949618024</v>
      </c>
      <c r="F54" s="15">
        <v>54.14</v>
      </c>
      <c r="G54" s="15">
        <v>0.294</v>
      </c>
      <c r="H54" s="15">
        <v>1.6333</v>
      </c>
      <c r="I54" s="15">
        <v>0.0024</v>
      </c>
      <c r="J54" s="15">
        <v>15.7</v>
      </c>
      <c r="K54" s="15">
        <v>0.387</v>
      </c>
      <c r="L54" s="15">
        <v>27.07</v>
      </c>
      <c r="M54" s="15">
        <v>1.6</v>
      </c>
      <c r="N54" s="15">
        <v>0.0287</v>
      </c>
      <c r="O54" s="15">
        <v>0.0347</v>
      </c>
      <c r="P54" s="15">
        <v>0.0052</v>
      </c>
      <c r="Q54" s="15">
        <v>100.8952</v>
      </c>
      <c r="T54" s="12"/>
    </row>
    <row r="55" spans="1:20" s="11" customFormat="1" ht="12.75">
      <c r="A55" s="26" t="s">
        <v>32</v>
      </c>
      <c r="B55" s="12" t="s">
        <v>18</v>
      </c>
      <c r="C55" s="12" t="s">
        <v>19</v>
      </c>
      <c r="D55" s="12" t="s">
        <v>22</v>
      </c>
      <c r="E55" s="14">
        <f t="shared" si="2"/>
        <v>73.73382547933699</v>
      </c>
      <c r="F55" s="15">
        <v>53.91</v>
      </c>
      <c r="G55" s="15">
        <v>0.3447</v>
      </c>
      <c r="H55" s="15">
        <v>1.3314</v>
      </c>
      <c r="I55" s="15">
        <v>0</v>
      </c>
      <c r="J55" s="15">
        <v>16.82</v>
      </c>
      <c r="K55" s="15">
        <v>0.4746</v>
      </c>
      <c r="L55" s="15">
        <v>26.49</v>
      </c>
      <c r="M55" s="15">
        <v>1.84</v>
      </c>
      <c r="N55" s="15">
        <v>0.0364</v>
      </c>
      <c r="O55" s="15">
        <v>0.0412</v>
      </c>
      <c r="P55" s="15">
        <v>0.0082</v>
      </c>
      <c r="Q55" s="15">
        <v>101.2964</v>
      </c>
      <c r="T55" s="12"/>
    </row>
    <row r="56" spans="1:20" s="16" customFormat="1" ht="12.75">
      <c r="A56" s="24" t="s">
        <v>32</v>
      </c>
      <c r="B56" s="17" t="s">
        <v>18</v>
      </c>
      <c r="C56" s="17" t="s">
        <v>19</v>
      </c>
      <c r="D56" s="17" t="s">
        <v>22</v>
      </c>
      <c r="E56" s="18">
        <f t="shared" si="2"/>
        <v>75.10068383300043</v>
      </c>
      <c r="F56" s="19">
        <v>53.92</v>
      </c>
      <c r="G56" s="19">
        <v>0.2695</v>
      </c>
      <c r="H56" s="19">
        <v>1.5192</v>
      </c>
      <c r="I56" s="19">
        <v>0</v>
      </c>
      <c r="J56" s="19">
        <v>16.08</v>
      </c>
      <c r="K56" s="19">
        <v>0.3935</v>
      </c>
      <c r="L56" s="19">
        <v>27.21</v>
      </c>
      <c r="M56" s="19">
        <v>1.65</v>
      </c>
      <c r="N56" s="19">
        <v>0.0119</v>
      </c>
      <c r="O56" s="19">
        <v>0.0394</v>
      </c>
      <c r="P56" s="19">
        <v>0.008</v>
      </c>
      <c r="Q56" s="19">
        <v>101.1014</v>
      </c>
      <c r="T56" s="17"/>
    </row>
    <row r="57" spans="1:20" ht="12.75">
      <c r="A57" t="s">
        <v>32</v>
      </c>
      <c r="B57" s="2" t="s">
        <v>18</v>
      </c>
      <c r="C57" s="12" t="s">
        <v>19</v>
      </c>
      <c r="D57" s="12" t="s">
        <v>25</v>
      </c>
      <c r="E57" s="14">
        <f t="shared" si="2"/>
        <v>9.473638543270962</v>
      </c>
      <c r="F57" s="21">
        <v>0.025</v>
      </c>
      <c r="G57" s="21">
        <v>11.35</v>
      </c>
      <c r="H57" s="21">
        <v>4.63</v>
      </c>
      <c r="I57" s="21">
        <v>0.8873</v>
      </c>
      <c r="J57" s="21">
        <v>73.92</v>
      </c>
      <c r="K57" s="21">
        <v>0.3382</v>
      </c>
      <c r="L57" s="21">
        <v>4.34</v>
      </c>
      <c r="M57" s="21">
        <v>0.0072</v>
      </c>
      <c r="N57" s="21">
        <v>0.0763</v>
      </c>
      <c r="O57" s="2"/>
      <c r="P57" s="2"/>
      <c r="Q57" s="21">
        <v>95.5741</v>
      </c>
      <c r="T57" s="2"/>
    </row>
    <row r="58" spans="1:20" ht="12.75">
      <c r="A58" t="s">
        <v>32</v>
      </c>
      <c r="B58" s="2" t="s">
        <v>18</v>
      </c>
      <c r="C58" s="2" t="s">
        <v>19</v>
      </c>
      <c r="D58" s="12" t="s">
        <v>25</v>
      </c>
      <c r="E58" s="14">
        <f t="shared" si="2"/>
        <v>9.385082554893033</v>
      </c>
      <c r="F58" s="21">
        <v>0.0381</v>
      </c>
      <c r="G58" s="21">
        <v>11.08</v>
      </c>
      <c r="H58" s="21">
        <v>4.39</v>
      </c>
      <c r="I58" s="21">
        <v>1.0786</v>
      </c>
      <c r="J58" s="21">
        <v>73.83</v>
      </c>
      <c r="K58" s="21">
        <v>0.3222</v>
      </c>
      <c r="L58" s="21">
        <v>4.29</v>
      </c>
      <c r="M58" s="21">
        <v>0.0459</v>
      </c>
      <c r="N58" s="21">
        <v>0.0613</v>
      </c>
      <c r="O58" s="2"/>
      <c r="P58" s="2"/>
      <c r="Q58" s="21">
        <v>95.1362</v>
      </c>
      <c r="T58" s="2"/>
    </row>
    <row r="59" spans="1:20" ht="12.75">
      <c r="A59" t="s">
        <v>32</v>
      </c>
      <c r="B59" s="2" t="s">
        <v>18</v>
      </c>
      <c r="C59" s="2" t="s">
        <v>19</v>
      </c>
      <c r="D59" s="12" t="s">
        <v>25</v>
      </c>
      <c r="E59" s="14">
        <f t="shared" si="2"/>
        <v>10.20741203494182</v>
      </c>
      <c r="F59" s="21">
        <v>0.0419</v>
      </c>
      <c r="G59" s="21">
        <v>9.96</v>
      </c>
      <c r="H59" s="21">
        <v>5</v>
      </c>
      <c r="I59" s="21">
        <v>3.18</v>
      </c>
      <c r="J59" s="21">
        <v>71.97</v>
      </c>
      <c r="K59" s="21">
        <v>0.3325</v>
      </c>
      <c r="L59" s="21">
        <v>4.59</v>
      </c>
      <c r="M59" s="21">
        <v>0.0186</v>
      </c>
      <c r="N59" s="21">
        <v>0.1098</v>
      </c>
      <c r="O59" s="2"/>
      <c r="P59" s="2"/>
      <c r="Q59" s="21">
        <v>95.2029</v>
      </c>
      <c r="T59" s="2"/>
    </row>
    <row r="60" spans="1:20" ht="12.75">
      <c r="A60" t="s">
        <v>32</v>
      </c>
      <c r="B60" s="2" t="s">
        <v>18</v>
      </c>
      <c r="C60" s="2" t="s">
        <v>19</v>
      </c>
      <c r="D60" s="12" t="s">
        <v>25</v>
      </c>
      <c r="E60" s="14">
        <f t="shared" si="2"/>
        <v>9.541411074669313</v>
      </c>
      <c r="F60" s="21">
        <v>0.0363</v>
      </c>
      <c r="G60" s="21">
        <v>10.63</v>
      </c>
      <c r="H60" s="21">
        <v>4.64</v>
      </c>
      <c r="I60" s="21">
        <v>2.07</v>
      </c>
      <c r="J60" s="21">
        <v>73.34</v>
      </c>
      <c r="K60" s="21">
        <v>0.35</v>
      </c>
      <c r="L60" s="21">
        <v>4.34</v>
      </c>
      <c r="M60" s="21">
        <v>0.0427</v>
      </c>
      <c r="N60" s="21">
        <v>0.0905</v>
      </c>
      <c r="O60" s="2"/>
      <c r="P60" s="2"/>
      <c r="Q60" s="21">
        <v>95.5396</v>
      </c>
      <c r="T60" s="2"/>
    </row>
    <row r="61" spans="1:20" s="16" customFormat="1" ht="12.75">
      <c r="A61" s="16" t="s">
        <v>32</v>
      </c>
      <c r="B61" s="17" t="s">
        <v>18</v>
      </c>
      <c r="C61" s="17" t="s">
        <v>19</v>
      </c>
      <c r="D61" s="17" t="s">
        <v>25</v>
      </c>
      <c r="E61" s="18">
        <f t="shared" si="2"/>
        <v>10.917802454052449</v>
      </c>
      <c r="F61" s="19">
        <v>0.0479</v>
      </c>
      <c r="G61" s="19">
        <v>7.96</v>
      </c>
      <c r="H61" s="19">
        <v>4.98</v>
      </c>
      <c r="I61" s="19">
        <v>8.21</v>
      </c>
      <c r="J61" s="19">
        <v>68.5</v>
      </c>
      <c r="K61" s="19">
        <v>0.3891</v>
      </c>
      <c r="L61" s="19">
        <v>4.71</v>
      </c>
      <c r="M61" s="19">
        <v>0.0859</v>
      </c>
      <c r="N61" s="19">
        <v>0.0456</v>
      </c>
      <c r="O61" s="17"/>
      <c r="P61" s="17"/>
      <c r="Q61" s="19">
        <v>94.9286</v>
      </c>
      <c r="T61" s="17"/>
    </row>
    <row r="62" spans="1:20" ht="12.75">
      <c r="A62" t="s">
        <v>32</v>
      </c>
      <c r="B62" s="2" t="s">
        <v>18</v>
      </c>
      <c r="C62" s="2" t="s">
        <v>19</v>
      </c>
      <c r="D62" s="2" t="s">
        <v>24</v>
      </c>
      <c r="E62" s="20">
        <f aca="true" t="shared" si="3" ref="E62:E81">100*M62/56/(M62/56+O62/31)</f>
        <v>72.95125957488331</v>
      </c>
      <c r="F62" s="15">
        <v>50.94</v>
      </c>
      <c r="G62" s="15">
        <v>0.0268</v>
      </c>
      <c r="H62" s="15">
        <v>32.21</v>
      </c>
      <c r="I62" s="15"/>
      <c r="J62" s="15">
        <v>0.4737</v>
      </c>
      <c r="K62" s="2"/>
      <c r="L62" s="15">
        <v>0.0361</v>
      </c>
      <c r="M62" s="15">
        <v>14.47</v>
      </c>
      <c r="N62" s="2"/>
      <c r="O62" s="15">
        <v>2.97</v>
      </c>
      <c r="P62" s="15">
        <v>0.3039</v>
      </c>
      <c r="Q62" s="15">
        <v>101.4305</v>
      </c>
      <c r="R62" s="11"/>
      <c r="T62" s="2"/>
    </row>
    <row r="63" spans="1:20" ht="12.75">
      <c r="A63" t="s">
        <v>32</v>
      </c>
      <c r="B63" s="2" t="s">
        <v>18</v>
      </c>
      <c r="C63" s="2" t="s">
        <v>19</v>
      </c>
      <c r="D63" s="2" t="s">
        <v>24</v>
      </c>
      <c r="E63" s="20">
        <f t="shared" si="3"/>
        <v>57.565159463735526</v>
      </c>
      <c r="F63" s="15">
        <v>55.2</v>
      </c>
      <c r="G63" s="15">
        <v>0.0273</v>
      </c>
      <c r="H63" s="15">
        <v>29.27</v>
      </c>
      <c r="I63" s="15"/>
      <c r="J63" s="15">
        <v>0.4237</v>
      </c>
      <c r="K63" s="2"/>
      <c r="L63" s="15">
        <v>0.03</v>
      </c>
      <c r="M63" s="15">
        <v>11.15</v>
      </c>
      <c r="N63" s="2"/>
      <c r="O63" s="15">
        <v>4.55</v>
      </c>
      <c r="P63" s="15">
        <v>0.6041</v>
      </c>
      <c r="Q63" s="15">
        <v>101.255</v>
      </c>
      <c r="R63" s="11"/>
      <c r="T63" s="2"/>
    </row>
    <row r="64" spans="1:20" ht="12.75">
      <c r="A64" t="s">
        <v>32</v>
      </c>
      <c r="B64" s="2" t="s">
        <v>18</v>
      </c>
      <c r="C64" s="2" t="s">
        <v>19</v>
      </c>
      <c r="D64" s="2" t="s">
        <v>24</v>
      </c>
      <c r="E64" s="20">
        <f t="shared" si="3"/>
        <v>70.11292264636012</v>
      </c>
      <c r="F64" s="15">
        <v>51.12</v>
      </c>
      <c r="G64" s="15">
        <v>0.0466</v>
      </c>
      <c r="H64" s="15">
        <v>31.75</v>
      </c>
      <c r="I64" s="15"/>
      <c r="J64" s="15">
        <v>0.6549</v>
      </c>
      <c r="K64" s="2"/>
      <c r="L64" s="15">
        <v>0.0481</v>
      </c>
      <c r="M64" s="15">
        <v>13.9</v>
      </c>
      <c r="N64" s="2"/>
      <c r="O64" s="15">
        <v>3.28</v>
      </c>
      <c r="P64" s="15">
        <v>0.2203</v>
      </c>
      <c r="Q64" s="15">
        <v>101.0199</v>
      </c>
      <c r="R64" s="11"/>
      <c r="T64" s="2"/>
    </row>
    <row r="65" spans="1:20" ht="12.75">
      <c r="A65" t="s">
        <v>32</v>
      </c>
      <c r="B65" s="2" t="s">
        <v>18</v>
      </c>
      <c r="C65" s="2" t="s">
        <v>19</v>
      </c>
      <c r="D65" s="2" t="s">
        <v>24</v>
      </c>
      <c r="E65" s="20">
        <f t="shared" si="3"/>
        <v>61.219350563286945</v>
      </c>
      <c r="F65" s="15">
        <v>53.4</v>
      </c>
      <c r="G65" s="15">
        <v>0.0825</v>
      </c>
      <c r="H65" s="15">
        <v>30.02</v>
      </c>
      <c r="I65" s="15"/>
      <c r="J65" s="15">
        <v>0.649</v>
      </c>
      <c r="K65" s="2"/>
      <c r="L65" s="15">
        <v>0.0329</v>
      </c>
      <c r="M65" s="15">
        <v>11.92</v>
      </c>
      <c r="N65" s="2"/>
      <c r="O65" s="15">
        <v>4.18</v>
      </c>
      <c r="P65" s="15">
        <v>0.3347</v>
      </c>
      <c r="Q65" s="15">
        <v>100.619</v>
      </c>
      <c r="R65" s="11"/>
      <c r="T65" s="2"/>
    </row>
    <row r="66" spans="1:20" ht="12.75">
      <c r="A66" t="s">
        <v>32</v>
      </c>
      <c r="B66" s="2" t="s">
        <v>18</v>
      </c>
      <c r="C66" s="2" t="s">
        <v>19</v>
      </c>
      <c r="D66" s="2" t="s">
        <v>24</v>
      </c>
      <c r="E66" s="20">
        <f t="shared" si="3"/>
        <v>62.22394484669559</v>
      </c>
      <c r="F66" s="15">
        <v>53.37</v>
      </c>
      <c r="G66" s="15">
        <v>0.0518</v>
      </c>
      <c r="H66" s="15">
        <v>30.19</v>
      </c>
      <c r="I66" s="15"/>
      <c r="J66" s="15">
        <v>0.7748</v>
      </c>
      <c r="K66" s="2"/>
      <c r="L66" s="15">
        <v>0.0289</v>
      </c>
      <c r="M66" s="15">
        <v>12.17</v>
      </c>
      <c r="N66" s="2"/>
      <c r="O66" s="15">
        <v>4.09</v>
      </c>
      <c r="P66" s="15">
        <v>0.3278</v>
      </c>
      <c r="Q66" s="15">
        <v>101.0033</v>
      </c>
      <c r="R66" s="11"/>
      <c r="T66" s="2"/>
    </row>
    <row r="67" spans="1:20" ht="12.75">
      <c r="A67" t="s">
        <v>32</v>
      </c>
      <c r="B67" s="2" t="s">
        <v>18</v>
      </c>
      <c r="C67" s="2" t="s">
        <v>19</v>
      </c>
      <c r="D67" s="2" t="s">
        <v>24</v>
      </c>
      <c r="E67" s="20">
        <f t="shared" si="3"/>
        <v>43.821249430004556</v>
      </c>
      <c r="F67" s="15">
        <v>57.85</v>
      </c>
      <c r="G67" s="15">
        <v>0.066</v>
      </c>
      <c r="H67" s="15">
        <v>26.98</v>
      </c>
      <c r="I67" s="15"/>
      <c r="J67" s="15">
        <v>0.8771</v>
      </c>
      <c r="K67" s="2"/>
      <c r="L67" s="15">
        <v>0.0033</v>
      </c>
      <c r="M67" s="15">
        <v>8.37</v>
      </c>
      <c r="N67" s="2"/>
      <c r="O67" s="15">
        <v>5.94</v>
      </c>
      <c r="P67" s="15">
        <v>0.5437</v>
      </c>
      <c r="Q67" s="15">
        <v>100.6301</v>
      </c>
      <c r="R67" s="11"/>
      <c r="T67" s="2"/>
    </row>
    <row r="68" spans="1:20" ht="12.75">
      <c r="A68" t="s">
        <v>32</v>
      </c>
      <c r="B68" s="2" t="s">
        <v>18</v>
      </c>
      <c r="C68" s="2" t="s">
        <v>19</v>
      </c>
      <c r="D68" s="2" t="s">
        <v>24</v>
      </c>
      <c r="E68" s="20">
        <f t="shared" si="3"/>
        <v>62.78118609406952</v>
      </c>
      <c r="F68" s="15">
        <v>53.71</v>
      </c>
      <c r="G68" s="15">
        <v>0.0617</v>
      </c>
      <c r="H68" s="15">
        <v>30.59</v>
      </c>
      <c r="I68" s="15"/>
      <c r="J68" s="15">
        <v>0.7086</v>
      </c>
      <c r="K68" s="2"/>
      <c r="L68" s="15">
        <v>0.0188</v>
      </c>
      <c r="M68" s="15">
        <v>12.28</v>
      </c>
      <c r="N68" s="2"/>
      <c r="O68" s="15">
        <v>4.03</v>
      </c>
      <c r="P68" s="15">
        <v>0.3327</v>
      </c>
      <c r="Q68" s="15">
        <v>101.7318</v>
      </c>
      <c r="R68" s="11"/>
      <c r="T68" s="2"/>
    </row>
    <row r="69" spans="1:20" ht="12.75">
      <c r="A69" t="s">
        <v>32</v>
      </c>
      <c r="B69" s="2" t="s">
        <v>18</v>
      </c>
      <c r="C69" s="2" t="s">
        <v>19</v>
      </c>
      <c r="D69" s="2" t="s">
        <v>24</v>
      </c>
      <c r="E69" s="20">
        <f t="shared" si="3"/>
        <v>23.553607673378483</v>
      </c>
      <c r="F69" s="15">
        <v>63.34</v>
      </c>
      <c r="G69" s="15">
        <v>0.0509</v>
      </c>
      <c r="H69" s="15">
        <v>24.32</v>
      </c>
      <c r="I69" s="15"/>
      <c r="J69" s="15">
        <v>0.7305</v>
      </c>
      <c r="K69" s="2"/>
      <c r="L69" s="15">
        <v>0</v>
      </c>
      <c r="M69" s="15">
        <v>4.23</v>
      </c>
      <c r="N69" s="2"/>
      <c r="O69" s="15">
        <v>7.6</v>
      </c>
      <c r="P69" s="15">
        <v>1.0989</v>
      </c>
      <c r="Q69" s="15">
        <v>101.3703</v>
      </c>
      <c r="R69" s="11"/>
      <c r="T69" s="2"/>
    </row>
    <row r="70" spans="1:20" ht="12.75">
      <c r="A70" t="s">
        <v>32</v>
      </c>
      <c r="B70" s="2" t="s">
        <v>18</v>
      </c>
      <c r="C70" s="2" t="s">
        <v>19</v>
      </c>
      <c r="D70" s="2" t="s">
        <v>24</v>
      </c>
      <c r="E70" s="20">
        <f t="shared" si="3"/>
        <v>57.92038992688871</v>
      </c>
      <c r="F70" s="15">
        <v>55.39</v>
      </c>
      <c r="G70" s="15">
        <v>0.0839</v>
      </c>
      <c r="H70" s="15">
        <v>28.77</v>
      </c>
      <c r="I70" s="15"/>
      <c r="J70" s="15">
        <v>0.6274</v>
      </c>
      <c r="K70" s="2"/>
      <c r="L70" s="15">
        <v>0.0864</v>
      </c>
      <c r="M70" s="15">
        <v>11.04</v>
      </c>
      <c r="N70" s="2"/>
      <c r="O70" s="15">
        <v>4.44</v>
      </c>
      <c r="P70" s="15">
        <v>0.9071</v>
      </c>
      <c r="Q70" s="15">
        <v>101.3447</v>
      </c>
      <c r="R70" s="11"/>
      <c r="T70" s="2"/>
    </row>
    <row r="71" spans="1:20" ht="12.75">
      <c r="A71" t="s">
        <v>32</v>
      </c>
      <c r="B71" s="2" t="s">
        <v>18</v>
      </c>
      <c r="C71" s="2" t="s">
        <v>19</v>
      </c>
      <c r="D71" s="2" t="s">
        <v>24</v>
      </c>
      <c r="E71" s="20">
        <f t="shared" si="3"/>
        <v>64.77069004856742</v>
      </c>
      <c r="F71" s="15">
        <v>52.65</v>
      </c>
      <c r="G71" s="15">
        <v>0.0456</v>
      </c>
      <c r="H71" s="15">
        <v>30.78</v>
      </c>
      <c r="I71" s="15"/>
      <c r="J71" s="15">
        <v>0.7709</v>
      </c>
      <c r="K71" s="2"/>
      <c r="L71" s="15">
        <v>0.0349</v>
      </c>
      <c r="M71" s="15">
        <v>12.82</v>
      </c>
      <c r="N71" s="2"/>
      <c r="O71" s="15">
        <v>3.86</v>
      </c>
      <c r="P71" s="15">
        <v>0.2986</v>
      </c>
      <c r="Q71" s="15">
        <v>101.2599</v>
      </c>
      <c r="R71" s="11"/>
      <c r="T71" s="2"/>
    </row>
    <row r="72" spans="1:20" ht="12.75">
      <c r="A72" t="s">
        <v>32</v>
      </c>
      <c r="B72" s="2" t="s">
        <v>18</v>
      </c>
      <c r="C72" s="2" t="s">
        <v>19</v>
      </c>
      <c r="D72" s="2" t="s">
        <v>24</v>
      </c>
      <c r="E72" s="20">
        <f t="shared" si="3"/>
        <v>65.54072952829102</v>
      </c>
      <c r="F72" s="15">
        <v>52.56</v>
      </c>
      <c r="G72" s="15">
        <v>0.036</v>
      </c>
      <c r="H72" s="15">
        <v>31.04</v>
      </c>
      <c r="I72" s="15"/>
      <c r="J72" s="15">
        <v>0.7204</v>
      </c>
      <c r="K72" s="2"/>
      <c r="L72" s="15">
        <v>0.03</v>
      </c>
      <c r="M72" s="15">
        <v>12.85</v>
      </c>
      <c r="N72" s="2"/>
      <c r="O72" s="15">
        <v>3.74</v>
      </c>
      <c r="P72" s="15">
        <v>0.2732</v>
      </c>
      <c r="Q72" s="15">
        <v>101.2495</v>
      </c>
      <c r="R72" s="11"/>
      <c r="T72" s="2"/>
    </row>
    <row r="73" spans="1:20" ht="12.75">
      <c r="A73" t="s">
        <v>32</v>
      </c>
      <c r="B73" s="2" t="s">
        <v>18</v>
      </c>
      <c r="C73" s="2" t="s">
        <v>19</v>
      </c>
      <c r="D73" s="2" t="s">
        <v>24</v>
      </c>
      <c r="E73" s="20">
        <f t="shared" si="3"/>
        <v>45.9767800818737</v>
      </c>
      <c r="F73" s="15">
        <v>57.34</v>
      </c>
      <c r="G73" s="15">
        <v>0.0478</v>
      </c>
      <c r="H73" s="15">
        <v>27.69</v>
      </c>
      <c r="I73" s="15"/>
      <c r="J73" s="15">
        <v>0.7805</v>
      </c>
      <c r="K73" s="2"/>
      <c r="L73" s="15">
        <v>0.0042</v>
      </c>
      <c r="M73" s="15">
        <v>8.84</v>
      </c>
      <c r="N73" s="2"/>
      <c r="O73" s="15">
        <v>5.75</v>
      </c>
      <c r="P73" s="15">
        <v>0.451</v>
      </c>
      <c r="Q73" s="15">
        <v>100.9035</v>
      </c>
      <c r="R73" s="11"/>
      <c r="T73" s="2"/>
    </row>
    <row r="74" spans="1:20" ht="12.75">
      <c r="A74" t="s">
        <v>32</v>
      </c>
      <c r="B74" s="2" t="s">
        <v>18</v>
      </c>
      <c r="C74" s="2" t="s">
        <v>19</v>
      </c>
      <c r="D74" s="2" t="s">
        <v>24</v>
      </c>
      <c r="E74" s="20">
        <f t="shared" si="3"/>
        <v>75.7544309134249</v>
      </c>
      <c r="F74" s="15">
        <v>50.26</v>
      </c>
      <c r="G74" s="15">
        <v>0.0262</v>
      </c>
      <c r="H74" s="15">
        <v>32.6</v>
      </c>
      <c r="I74" s="15"/>
      <c r="J74" s="15">
        <v>0.7191</v>
      </c>
      <c r="K74" s="2"/>
      <c r="L74" s="15">
        <v>0.0895</v>
      </c>
      <c r="M74" s="15">
        <v>15.07</v>
      </c>
      <c r="N74" s="2"/>
      <c r="O74" s="15">
        <v>2.67</v>
      </c>
      <c r="P74" s="15">
        <v>0.2386</v>
      </c>
      <c r="Q74" s="15">
        <v>101.6733</v>
      </c>
      <c r="R74" s="11"/>
      <c r="T74" s="2"/>
    </row>
    <row r="75" spans="1:20" ht="12.75">
      <c r="A75" t="s">
        <v>32</v>
      </c>
      <c r="B75" s="2" t="s">
        <v>18</v>
      </c>
      <c r="C75" s="2" t="s">
        <v>19</v>
      </c>
      <c r="D75" s="2" t="s">
        <v>24</v>
      </c>
      <c r="E75" s="20">
        <f t="shared" si="3"/>
        <v>68.31617841119028</v>
      </c>
      <c r="F75" s="15">
        <v>52.5</v>
      </c>
      <c r="G75" s="15">
        <v>0.0523</v>
      </c>
      <c r="H75" s="15">
        <v>31.01</v>
      </c>
      <c r="I75" s="15"/>
      <c r="J75" s="15">
        <v>0.7679</v>
      </c>
      <c r="K75" s="2"/>
      <c r="L75" s="15">
        <v>0.116</v>
      </c>
      <c r="M75" s="15">
        <v>13.36</v>
      </c>
      <c r="N75" s="2"/>
      <c r="O75" s="15">
        <v>3.43</v>
      </c>
      <c r="P75" s="15">
        <v>0.349</v>
      </c>
      <c r="Q75" s="15">
        <v>101.5851</v>
      </c>
      <c r="R75" s="11"/>
      <c r="T75" s="2"/>
    </row>
    <row r="76" spans="1:20" ht="12.75">
      <c r="A76" t="s">
        <v>32</v>
      </c>
      <c r="B76" s="2" t="s">
        <v>18</v>
      </c>
      <c r="C76" s="2" t="s">
        <v>19</v>
      </c>
      <c r="D76" s="2" t="s">
        <v>24</v>
      </c>
      <c r="E76" s="20">
        <f t="shared" si="3"/>
        <v>70.69265347639204</v>
      </c>
      <c r="F76" s="15">
        <v>51.63</v>
      </c>
      <c r="G76" s="15">
        <v>0.0545</v>
      </c>
      <c r="H76" s="15">
        <v>31.38</v>
      </c>
      <c r="I76" s="15"/>
      <c r="J76" s="15">
        <v>0.6465</v>
      </c>
      <c r="K76" s="2"/>
      <c r="L76" s="15">
        <v>0.0846</v>
      </c>
      <c r="M76" s="15">
        <v>13.9</v>
      </c>
      <c r="N76" s="2"/>
      <c r="O76" s="15">
        <v>3.19</v>
      </c>
      <c r="P76" s="15">
        <v>0.3191</v>
      </c>
      <c r="Q76" s="15">
        <v>101.2046</v>
      </c>
      <c r="R76" s="11"/>
      <c r="T76" s="2"/>
    </row>
    <row r="77" spans="1:20" ht="12.75">
      <c r="A77" t="s">
        <v>32</v>
      </c>
      <c r="B77" s="2" t="s">
        <v>18</v>
      </c>
      <c r="C77" s="2" t="s">
        <v>19</v>
      </c>
      <c r="D77" s="2" t="s">
        <v>24</v>
      </c>
      <c r="E77" s="20">
        <f t="shared" si="3"/>
        <v>65.29289916314525</v>
      </c>
      <c r="F77" s="15">
        <v>53.2</v>
      </c>
      <c r="G77" s="15">
        <v>0.0665</v>
      </c>
      <c r="H77" s="15">
        <v>30.54</v>
      </c>
      <c r="I77" s="15"/>
      <c r="J77" s="15">
        <v>0.7666</v>
      </c>
      <c r="K77" s="2"/>
      <c r="L77" s="15">
        <v>0.1068</v>
      </c>
      <c r="M77" s="15">
        <v>12.71</v>
      </c>
      <c r="N77" s="2"/>
      <c r="O77" s="15">
        <v>3.74</v>
      </c>
      <c r="P77" s="15">
        <v>0.4106</v>
      </c>
      <c r="Q77" s="15">
        <v>101.5404</v>
      </c>
      <c r="R77" s="11"/>
      <c r="T77" s="2"/>
    </row>
    <row r="78" spans="1:20" ht="12.75">
      <c r="A78" t="s">
        <v>32</v>
      </c>
      <c r="B78" s="2" t="s">
        <v>18</v>
      </c>
      <c r="C78" s="2" t="s">
        <v>19</v>
      </c>
      <c r="D78" s="2" t="s">
        <v>24</v>
      </c>
      <c r="E78" s="20">
        <f t="shared" si="3"/>
        <v>75.66593974638559</v>
      </c>
      <c r="F78" s="15">
        <v>50.37</v>
      </c>
      <c r="G78" s="15">
        <v>0.0361</v>
      </c>
      <c r="H78" s="15">
        <v>32.68</v>
      </c>
      <c r="I78" s="15"/>
      <c r="J78" s="15">
        <v>0.6248</v>
      </c>
      <c r="K78" s="2"/>
      <c r="L78" s="15">
        <v>0.0855</v>
      </c>
      <c r="M78" s="15">
        <v>15.11</v>
      </c>
      <c r="N78" s="2"/>
      <c r="O78" s="15">
        <v>2.69</v>
      </c>
      <c r="P78" s="15">
        <v>0.2236</v>
      </c>
      <c r="Q78" s="15">
        <v>101.8199</v>
      </c>
      <c r="R78" s="11"/>
      <c r="T78" s="2"/>
    </row>
    <row r="79" spans="1:20" ht="12.75">
      <c r="A79" t="s">
        <v>32</v>
      </c>
      <c r="B79" s="2" t="s">
        <v>18</v>
      </c>
      <c r="C79" s="2" t="s">
        <v>19</v>
      </c>
      <c r="D79" s="2" t="s">
        <v>24</v>
      </c>
      <c r="E79" s="20">
        <f t="shared" si="3"/>
        <v>75.88776003870343</v>
      </c>
      <c r="F79" s="15">
        <v>50.4</v>
      </c>
      <c r="G79" s="15">
        <v>0.0401</v>
      </c>
      <c r="H79" s="15">
        <v>32.73</v>
      </c>
      <c r="I79" s="15"/>
      <c r="J79" s="15">
        <v>0.6885</v>
      </c>
      <c r="K79" s="2"/>
      <c r="L79" s="15">
        <v>0.0831</v>
      </c>
      <c r="M79" s="15">
        <v>15.18</v>
      </c>
      <c r="N79" s="2"/>
      <c r="O79" s="15">
        <v>2.67</v>
      </c>
      <c r="P79" s="15">
        <v>0.2285</v>
      </c>
      <c r="Q79" s="15">
        <v>102.0201</v>
      </c>
      <c r="R79" s="11"/>
      <c r="T79" s="2"/>
    </row>
    <row r="80" spans="1:20" ht="12.75">
      <c r="A80" t="s">
        <v>32</v>
      </c>
      <c r="B80" s="2" t="s">
        <v>18</v>
      </c>
      <c r="C80" s="2" t="s">
        <v>19</v>
      </c>
      <c r="D80" s="2" t="s">
        <v>24</v>
      </c>
      <c r="E80" s="20">
        <f t="shared" si="3"/>
        <v>71.04408958194009</v>
      </c>
      <c r="F80" s="15">
        <v>51.81</v>
      </c>
      <c r="G80" s="15">
        <v>0.0492</v>
      </c>
      <c r="H80" s="15">
        <v>31.66</v>
      </c>
      <c r="I80" s="15"/>
      <c r="J80" s="15">
        <v>0.7036</v>
      </c>
      <c r="K80" s="2"/>
      <c r="L80" s="15">
        <v>0.0933</v>
      </c>
      <c r="M80" s="15">
        <v>14.05</v>
      </c>
      <c r="N80" s="2"/>
      <c r="O80" s="15">
        <v>3.17</v>
      </c>
      <c r="P80" s="15">
        <v>0.2982</v>
      </c>
      <c r="Q80" s="15">
        <v>101.8342</v>
      </c>
      <c r="R80" s="11"/>
      <c r="T80" s="2"/>
    </row>
    <row r="81" spans="1:20" s="16" customFormat="1" ht="12.75">
      <c r="A81" s="16" t="s">
        <v>32</v>
      </c>
      <c r="B81" s="17" t="s">
        <v>18</v>
      </c>
      <c r="C81" s="17" t="s">
        <v>19</v>
      </c>
      <c r="D81" s="17" t="s">
        <v>24</v>
      </c>
      <c r="E81" s="18">
        <f t="shared" si="3"/>
        <v>78.59779798012653</v>
      </c>
      <c r="F81" s="19">
        <v>49.77</v>
      </c>
      <c r="G81" s="19">
        <v>0.0378</v>
      </c>
      <c r="H81" s="19">
        <v>32.86</v>
      </c>
      <c r="I81" s="19"/>
      <c r="J81" s="19">
        <v>0.7052</v>
      </c>
      <c r="K81" s="17"/>
      <c r="L81" s="19">
        <v>0.0662</v>
      </c>
      <c r="M81" s="19">
        <v>15.59</v>
      </c>
      <c r="N81" s="17"/>
      <c r="O81" s="19">
        <v>2.35</v>
      </c>
      <c r="P81" s="19">
        <v>0.2003</v>
      </c>
      <c r="Q81" s="19">
        <v>101.5795</v>
      </c>
      <c r="T81" s="17"/>
    </row>
    <row r="82" spans="1:17" s="28" customFormat="1" ht="12.75">
      <c r="A82" s="28" t="s">
        <v>21</v>
      </c>
      <c r="B82" s="32" t="s">
        <v>18</v>
      </c>
      <c r="C82" s="29"/>
      <c r="D82" s="29" t="s">
        <v>20</v>
      </c>
      <c r="E82" s="30">
        <f>100*L82/40.31/(L82/40.31+J82/71.85)</f>
        <v>63.93976090428237</v>
      </c>
      <c r="F82" s="31">
        <v>35.92</v>
      </c>
      <c r="G82" s="32"/>
      <c r="H82" s="32"/>
      <c r="I82" s="32"/>
      <c r="J82" s="32">
        <v>30.67</v>
      </c>
      <c r="K82" s="32">
        <v>0.85</v>
      </c>
      <c r="L82" s="32">
        <v>30.51</v>
      </c>
      <c r="M82" s="32">
        <v>0.24</v>
      </c>
      <c r="N82" s="32"/>
      <c r="O82" s="32"/>
      <c r="P82" s="32"/>
      <c r="Q82" s="31">
        <f>SUM(F82:P82)</f>
        <v>98.19</v>
      </c>
    </row>
    <row r="83" spans="1:20" s="11" customFormat="1" ht="12.75">
      <c r="A83" s="26" t="s">
        <v>33</v>
      </c>
      <c r="B83" s="12" t="s">
        <v>18</v>
      </c>
      <c r="C83" s="12"/>
      <c r="D83" s="12" t="s">
        <v>22</v>
      </c>
      <c r="E83" s="14">
        <f aca="true" t="shared" si="4" ref="E83:E114">L83/40.31/(L83/40.31+J83/71.85)*100</f>
        <v>71.07870877934144</v>
      </c>
      <c r="F83" s="15">
        <v>53.6</v>
      </c>
      <c r="G83" s="15">
        <v>0.3346</v>
      </c>
      <c r="H83" s="15">
        <v>0.9324</v>
      </c>
      <c r="I83" s="15">
        <v>0.0006</v>
      </c>
      <c r="J83" s="15">
        <v>18.32</v>
      </c>
      <c r="K83" s="15">
        <v>0.4514</v>
      </c>
      <c r="L83" s="15">
        <v>25.26</v>
      </c>
      <c r="M83" s="15">
        <v>2.06</v>
      </c>
      <c r="N83" s="15">
        <v>0.0031</v>
      </c>
      <c r="O83" s="15">
        <v>0.0295</v>
      </c>
      <c r="P83" s="15">
        <v>0.0032</v>
      </c>
      <c r="Q83" s="15">
        <v>100.9948</v>
      </c>
      <c r="T83" s="12"/>
    </row>
    <row r="84" spans="1:20" s="11" customFormat="1" ht="12.75">
      <c r="A84" s="26" t="s">
        <v>33</v>
      </c>
      <c r="B84" s="12" t="s">
        <v>18</v>
      </c>
      <c r="C84" s="12"/>
      <c r="D84" s="12" t="s">
        <v>22</v>
      </c>
      <c r="E84" s="14">
        <f t="shared" si="4"/>
        <v>68.97069045483704</v>
      </c>
      <c r="F84" s="15">
        <v>53.4</v>
      </c>
      <c r="G84" s="15">
        <v>0.4074</v>
      </c>
      <c r="H84" s="15">
        <v>1.2585</v>
      </c>
      <c r="I84" s="15">
        <v>0.011</v>
      </c>
      <c r="J84" s="15">
        <v>19.39</v>
      </c>
      <c r="K84" s="15">
        <v>0.4346</v>
      </c>
      <c r="L84" s="15">
        <v>24.18</v>
      </c>
      <c r="M84" s="15">
        <v>2.07</v>
      </c>
      <c r="N84" s="15">
        <v>0.0017</v>
      </c>
      <c r="O84" s="15">
        <v>0.0461</v>
      </c>
      <c r="P84" s="15">
        <v>0.0023</v>
      </c>
      <c r="Q84" s="15">
        <v>101.2015</v>
      </c>
      <c r="T84" s="12"/>
    </row>
    <row r="85" spans="1:20" s="11" customFormat="1" ht="12.75">
      <c r="A85" s="26" t="s">
        <v>33</v>
      </c>
      <c r="B85" s="12" t="s">
        <v>18</v>
      </c>
      <c r="C85" s="12"/>
      <c r="D85" s="12" t="s">
        <v>22</v>
      </c>
      <c r="E85" s="14">
        <f t="shared" si="4"/>
        <v>69.58210130227118</v>
      </c>
      <c r="F85" s="15">
        <v>53.08</v>
      </c>
      <c r="G85" s="15">
        <v>0.3744</v>
      </c>
      <c r="H85" s="15">
        <v>1.058</v>
      </c>
      <c r="I85" s="15">
        <v>0.0042</v>
      </c>
      <c r="J85" s="15">
        <v>18.95</v>
      </c>
      <c r="K85" s="15">
        <v>0.4875</v>
      </c>
      <c r="L85" s="15">
        <v>24.32</v>
      </c>
      <c r="M85" s="15">
        <v>2.02</v>
      </c>
      <c r="N85" s="15">
        <v>0</v>
      </c>
      <c r="O85" s="15">
        <v>0.0224</v>
      </c>
      <c r="P85" s="15">
        <v>0.007</v>
      </c>
      <c r="Q85" s="15">
        <v>100.3234</v>
      </c>
      <c r="T85" s="12"/>
    </row>
    <row r="86" spans="1:20" s="11" customFormat="1" ht="12.75">
      <c r="A86" s="26" t="s">
        <v>33</v>
      </c>
      <c r="B86" s="12" t="s">
        <v>18</v>
      </c>
      <c r="C86" s="12"/>
      <c r="D86" s="12" t="s">
        <v>22</v>
      </c>
      <c r="E86" s="14">
        <f t="shared" si="4"/>
        <v>70.96854140389584</v>
      </c>
      <c r="F86" s="15">
        <v>53.75</v>
      </c>
      <c r="G86" s="15">
        <v>0.3287</v>
      </c>
      <c r="H86" s="15">
        <v>1.108</v>
      </c>
      <c r="I86" s="15">
        <v>0</v>
      </c>
      <c r="J86" s="15">
        <v>18.36</v>
      </c>
      <c r="K86" s="15">
        <v>0.476</v>
      </c>
      <c r="L86" s="15">
        <v>25.18</v>
      </c>
      <c r="M86" s="15">
        <v>1.87</v>
      </c>
      <c r="N86" s="15">
        <v>0</v>
      </c>
      <c r="O86" s="15">
        <v>0.0311</v>
      </c>
      <c r="P86" s="15">
        <v>0.0076</v>
      </c>
      <c r="Q86" s="15">
        <v>101.1114</v>
      </c>
      <c r="T86" s="12"/>
    </row>
    <row r="87" spans="1:20" s="11" customFormat="1" ht="12.75">
      <c r="A87" s="26" t="s">
        <v>33</v>
      </c>
      <c r="B87" s="12" t="s">
        <v>18</v>
      </c>
      <c r="C87" s="12"/>
      <c r="D87" s="12" t="s">
        <v>22</v>
      </c>
      <c r="E87" s="14">
        <f t="shared" si="4"/>
        <v>69.09187670409104</v>
      </c>
      <c r="F87" s="15">
        <v>52.85</v>
      </c>
      <c r="G87" s="15">
        <v>0.4105</v>
      </c>
      <c r="H87" s="15">
        <v>1.4849</v>
      </c>
      <c r="I87" s="15">
        <v>0.0175</v>
      </c>
      <c r="J87" s="15">
        <v>19.4</v>
      </c>
      <c r="K87" s="15">
        <v>0.4715</v>
      </c>
      <c r="L87" s="15">
        <v>24.33</v>
      </c>
      <c r="M87" s="15">
        <v>2.09</v>
      </c>
      <c r="N87" s="15">
        <v>0.0116</v>
      </c>
      <c r="O87" s="15">
        <v>0.0596</v>
      </c>
      <c r="P87" s="15">
        <v>0.0112</v>
      </c>
      <c r="Q87" s="15">
        <v>101.1367</v>
      </c>
      <c r="T87" s="12"/>
    </row>
    <row r="88" spans="1:20" s="11" customFormat="1" ht="12.75">
      <c r="A88" s="26" t="s">
        <v>33</v>
      </c>
      <c r="B88" s="12" t="s">
        <v>18</v>
      </c>
      <c r="C88" s="12"/>
      <c r="D88" s="12" t="s">
        <v>22</v>
      </c>
      <c r="E88" s="14">
        <f t="shared" si="4"/>
        <v>71.94945691154189</v>
      </c>
      <c r="F88" s="15">
        <v>53.19</v>
      </c>
      <c r="G88" s="15">
        <v>0.4596</v>
      </c>
      <c r="H88" s="15">
        <v>1.2271</v>
      </c>
      <c r="I88" s="15">
        <v>0.0599</v>
      </c>
      <c r="J88" s="15">
        <v>17.88</v>
      </c>
      <c r="K88" s="15">
        <v>0.4562</v>
      </c>
      <c r="L88" s="15">
        <v>25.73</v>
      </c>
      <c r="M88" s="15">
        <v>2.1</v>
      </c>
      <c r="N88" s="15">
        <v>0.0108</v>
      </c>
      <c r="O88" s="15">
        <v>0.0304</v>
      </c>
      <c r="P88" s="15">
        <v>0.0117</v>
      </c>
      <c r="Q88" s="15">
        <v>101.1556</v>
      </c>
      <c r="T88" s="12"/>
    </row>
    <row r="89" spans="1:20" s="11" customFormat="1" ht="12.75">
      <c r="A89" s="26" t="s">
        <v>33</v>
      </c>
      <c r="B89" s="12" t="s">
        <v>18</v>
      </c>
      <c r="C89" s="12"/>
      <c r="D89" s="12" t="s">
        <v>22</v>
      </c>
      <c r="E89" s="14">
        <f t="shared" si="4"/>
        <v>69.49139513768762</v>
      </c>
      <c r="F89" s="15">
        <v>53.43</v>
      </c>
      <c r="G89" s="15">
        <v>0.3212</v>
      </c>
      <c r="H89" s="15">
        <v>0.8888</v>
      </c>
      <c r="I89" s="15">
        <v>0</v>
      </c>
      <c r="J89" s="15">
        <v>19.18</v>
      </c>
      <c r="K89" s="15">
        <v>0.5628</v>
      </c>
      <c r="L89" s="15">
        <v>24.51</v>
      </c>
      <c r="M89" s="15">
        <v>1.85</v>
      </c>
      <c r="N89" s="15">
        <v>0.0417</v>
      </c>
      <c r="O89" s="15">
        <v>0.0382</v>
      </c>
      <c r="P89" s="15">
        <v>0.0145</v>
      </c>
      <c r="Q89" s="15">
        <v>100.8371</v>
      </c>
      <c r="T89" s="12"/>
    </row>
    <row r="90" spans="1:20" s="11" customFormat="1" ht="12.75">
      <c r="A90" s="26" t="s">
        <v>33</v>
      </c>
      <c r="B90" s="12" t="s">
        <v>18</v>
      </c>
      <c r="C90" s="12"/>
      <c r="D90" s="12" t="s">
        <v>22</v>
      </c>
      <c r="E90" s="14">
        <f t="shared" si="4"/>
        <v>70.56200427640678</v>
      </c>
      <c r="F90" s="15">
        <v>54.05</v>
      </c>
      <c r="G90" s="15">
        <v>0.3582</v>
      </c>
      <c r="H90" s="15">
        <v>1.014</v>
      </c>
      <c r="I90" s="15">
        <v>0.0112</v>
      </c>
      <c r="J90" s="15">
        <v>18.65</v>
      </c>
      <c r="K90" s="15">
        <v>0.5881</v>
      </c>
      <c r="L90" s="15">
        <v>25.08</v>
      </c>
      <c r="M90" s="15">
        <v>1.86</v>
      </c>
      <c r="N90" s="15">
        <v>0</v>
      </c>
      <c r="O90" s="15">
        <v>0.0387</v>
      </c>
      <c r="P90" s="15">
        <v>0.0028</v>
      </c>
      <c r="Q90" s="15">
        <v>101.6529</v>
      </c>
      <c r="T90" s="12"/>
    </row>
    <row r="91" spans="1:20" s="11" customFormat="1" ht="12.75">
      <c r="A91" s="26" t="s">
        <v>33</v>
      </c>
      <c r="B91" s="12" t="s">
        <v>18</v>
      </c>
      <c r="C91" s="12"/>
      <c r="D91" s="12" t="s">
        <v>22</v>
      </c>
      <c r="E91" s="14">
        <f t="shared" si="4"/>
        <v>68.6371001769603</v>
      </c>
      <c r="F91" s="15">
        <v>53.11</v>
      </c>
      <c r="G91" s="15">
        <v>0.3391</v>
      </c>
      <c r="H91" s="15">
        <v>1.2726</v>
      </c>
      <c r="I91" s="15">
        <v>0.0052</v>
      </c>
      <c r="J91" s="15">
        <v>19.71</v>
      </c>
      <c r="K91" s="15">
        <v>0.5054</v>
      </c>
      <c r="L91" s="15">
        <v>24.2</v>
      </c>
      <c r="M91" s="15">
        <v>2.04</v>
      </c>
      <c r="N91" s="15">
        <v>0.0396</v>
      </c>
      <c r="O91" s="15">
        <v>0.0573</v>
      </c>
      <c r="P91" s="15">
        <v>0.0037</v>
      </c>
      <c r="Q91" s="15">
        <v>101.2829</v>
      </c>
      <c r="T91" s="12"/>
    </row>
    <row r="92" spans="1:20" s="11" customFormat="1" ht="12.75">
      <c r="A92" s="26" t="s">
        <v>33</v>
      </c>
      <c r="B92" s="12" t="s">
        <v>18</v>
      </c>
      <c r="C92" s="12"/>
      <c r="D92" s="12" t="s">
        <v>22</v>
      </c>
      <c r="E92" s="14">
        <f t="shared" si="4"/>
        <v>69.23406695980333</v>
      </c>
      <c r="F92" s="15">
        <v>53.01</v>
      </c>
      <c r="G92" s="15">
        <v>0.3627</v>
      </c>
      <c r="H92" s="15">
        <v>1.0003</v>
      </c>
      <c r="I92" s="15">
        <v>0.0038</v>
      </c>
      <c r="J92" s="15">
        <v>19.58</v>
      </c>
      <c r="K92" s="15">
        <v>0.5953</v>
      </c>
      <c r="L92" s="15">
        <v>24.72</v>
      </c>
      <c r="M92" s="15">
        <v>1.84</v>
      </c>
      <c r="N92" s="15">
        <v>0.0553</v>
      </c>
      <c r="O92" s="15">
        <v>0.0259</v>
      </c>
      <c r="P92" s="15">
        <v>0.011</v>
      </c>
      <c r="Q92" s="15">
        <v>101.2042</v>
      </c>
      <c r="T92" s="12"/>
    </row>
    <row r="93" spans="1:20" s="11" customFormat="1" ht="12.75">
      <c r="A93" s="26" t="s">
        <v>33</v>
      </c>
      <c r="B93" s="12" t="s">
        <v>18</v>
      </c>
      <c r="C93" s="12"/>
      <c r="D93" s="12" t="s">
        <v>22</v>
      </c>
      <c r="E93" s="14">
        <f t="shared" si="4"/>
        <v>73.30244433188</v>
      </c>
      <c r="F93" s="15">
        <v>53.77</v>
      </c>
      <c r="G93" s="15">
        <v>0.3517</v>
      </c>
      <c r="H93" s="15">
        <v>1.153</v>
      </c>
      <c r="I93" s="15">
        <v>0.0001</v>
      </c>
      <c r="J93" s="15">
        <v>17.08</v>
      </c>
      <c r="K93" s="15">
        <v>0.4453</v>
      </c>
      <c r="L93" s="15">
        <v>26.31</v>
      </c>
      <c r="M93" s="15">
        <v>1.88</v>
      </c>
      <c r="N93" s="15">
        <v>0.0283</v>
      </c>
      <c r="O93" s="15">
        <v>0.0408</v>
      </c>
      <c r="P93" s="15">
        <v>0.0088</v>
      </c>
      <c r="Q93" s="15">
        <v>101.0679</v>
      </c>
      <c r="T93" s="12"/>
    </row>
    <row r="94" spans="1:20" s="11" customFormat="1" ht="12.75">
      <c r="A94" s="26" t="s">
        <v>33</v>
      </c>
      <c r="B94" s="12" t="s">
        <v>18</v>
      </c>
      <c r="C94" s="12"/>
      <c r="D94" s="12" t="s">
        <v>22</v>
      </c>
      <c r="E94" s="14">
        <f t="shared" si="4"/>
        <v>71.82228346022771</v>
      </c>
      <c r="F94" s="15">
        <v>53.85</v>
      </c>
      <c r="G94" s="15">
        <v>0.3071</v>
      </c>
      <c r="H94" s="15">
        <v>1.4864</v>
      </c>
      <c r="I94" s="15">
        <v>0</v>
      </c>
      <c r="J94" s="15">
        <v>17.86</v>
      </c>
      <c r="K94" s="15">
        <v>0.4666</v>
      </c>
      <c r="L94" s="15">
        <v>25.54</v>
      </c>
      <c r="M94" s="15">
        <v>1.81</v>
      </c>
      <c r="N94" s="15">
        <v>0.0031</v>
      </c>
      <c r="O94" s="15">
        <v>0.04</v>
      </c>
      <c r="P94" s="15">
        <v>0.0085</v>
      </c>
      <c r="Q94" s="15">
        <v>101.3716</v>
      </c>
      <c r="T94" s="12"/>
    </row>
    <row r="95" spans="1:20" s="11" customFormat="1" ht="12.75">
      <c r="A95" s="26" t="s">
        <v>33</v>
      </c>
      <c r="B95" s="12" t="s">
        <v>18</v>
      </c>
      <c r="C95" s="12"/>
      <c r="D95" s="12" t="s">
        <v>22</v>
      </c>
      <c r="E95" s="14">
        <f t="shared" si="4"/>
        <v>72.555316841086</v>
      </c>
      <c r="F95" s="15">
        <v>53.77</v>
      </c>
      <c r="G95" s="15">
        <v>0.2588</v>
      </c>
      <c r="H95" s="15">
        <v>1.2392</v>
      </c>
      <c r="I95" s="15">
        <v>0.0082</v>
      </c>
      <c r="J95" s="15">
        <v>17.55</v>
      </c>
      <c r="K95" s="15">
        <v>0.4777</v>
      </c>
      <c r="L95" s="15">
        <v>26.03</v>
      </c>
      <c r="M95" s="15">
        <v>1.79</v>
      </c>
      <c r="N95" s="15">
        <v>0.0093</v>
      </c>
      <c r="O95" s="15">
        <v>0.0369</v>
      </c>
      <c r="P95" s="15">
        <v>0.0043</v>
      </c>
      <c r="Q95" s="15">
        <v>101.1743</v>
      </c>
      <c r="T95" s="12"/>
    </row>
    <row r="96" spans="1:20" s="11" customFormat="1" ht="12.75">
      <c r="A96" s="26" t="s">
        <v>33</v>
      </c>
      <c r="B96" s="12" t="s">
        <v>18</v>
      </c>
      <c r="C96" s="12"/>
      <c r="D96" s="12" t="s">
        <v>22</v>
      </c>
      <c r="E96" s="14">
        <f t="shared" si="4"/>
        <v>69.77433813862442</v>
      </c>
      <c r="F96" s="15">
        <v>53.32</v>
      </c>
      <c r="G96" s="15">
        <v>0.3107</v>
      </c>
      <c r="H96" s="15">
        <v>0.8464</v>
      </c>
      <c r="I96" s="15">
        <v>0.0107</v>
      </c>
      <c r="J96" s="15">
        <v>19.01</v>
      </c>
      <c r="K96" s="15">
        <v>0.4965</v>
      </c>
      <c r="L96" s="15">
        <v>24.62</v>
      </c>
      <c r="M96" s="15">
        <v>1.98</v>
      </c>
      <c r="N96" s="15">
        <v>0.0009</v>
      </c>
      <c r="O96" s="15">
        <v>0.0292</v>
      </c>
      <c r="P96" s="15">
        <v>0.0012</v>
      </c>
      <c r="Q96" s="15">
        <v>100.6255</v>
      </c>
      <c r="T96" s="12"/>
    </row>
    <row r="97" spans="1:20" s="11" customFormat="1" ht="12.75">
      <c r="A97" s="26" t="s">
        <v>33</v>
      </c>
      <c r="B97" s="12" t="s">
        <v>18</v>
      </c>
      <c r="C97" s="12"/>
      <c r="D97" s="12" t="s">
        <v>22</v>
      </c>
      <c r="E97" s="14">
        <f t="shared" si="4"/>
        <v>70.6387926362662</v>
      </c>
      <c r="F97" s="15">
        <v>53.14</v>
      </c>
      <c r="G97" s="15">
        <v>0.3391</v>
      </c>
      <c r="H97" s="15">
        <v>1.0402</v>
      </c>
      <c r="I97" s="15">
        <v>0</v>
      </c>
      <c r="J97" s="15">
        <v>18.47</v>
      </c>
      <c r="K97" s="15">
        <v>0.5108</v>
      </c>
      <c r="L97" s="15">
        <v>24.93</v>
      </c>
      <c r="M97" s="15">
        <v>1.87</v>
      </c>
      <c r="N97" s="15">
        <v>0.0152</v>
      </c>
      <c r="O97" s="15">
        <v>0.0248</v>
      </c>
      <c r="P97" s="15">
        <v>0.0046</v>
      </c>
      <c r="Q97" s="15">
        <v>100.3447</v>
      </c>
      <c r="T97" s="12"/>
    </row>
    <row r="98" spans="1:20" s="11" customFormat="1" ht="12.75">
      <c r="A98" s="26" t="s">
        <v>33</v>
      </c>
      <c r="B98" s="12" t="s">
        <v>18</v>
      </c>
      <c r="C98" s="12"/>
      <c r="D98" s="12" t="s">
        <v>22</v>
      </c>
      <c r="E98" s="14">
        <f t="shared" si="4"/>
        <v>66.09731244386865</v>
      </c>
      <c r="F98" s="15">
        <v>52.78</v>
      </c>
      <c r="G98" s="15">
        <v>0.3356</v>
      </c>
      <c r="H98" s="15">
        <v>1.6612</v>
      </c>
      <c r="I98" s="15">
        <v>0.0314</v>
      </c>
      <c r="J98" s="15">
        <v>21.11</v>
      </c>
      <c r="K98" s="15">
        <v>0.5478</v>
      </c>
      <c r="L98" s="15">
        <v>23.09</v>
      </c>
      <c r="M98" s="15">
        <v>1.93</v>
      </c>
      <c r="N98" s="15">
        <v>0.0006</v>
      </c>
      <c r="O98" s="15">
        <v>0.0398</v>
      </c>
      <c r="P98" s="15">
        <v>0.0109</v>
      </c>
      <c r="Q98" s="15">
        <v>101.5373</v>
      </c>
      <c r="T98" s="12"/>
    </row>
    <row r="99" spans="1:20" s="16" customFormat="1" ht="12.75">
      <c r="A99" s="24" t="s">
        <v>33</v>
      </c>
      <c r="B99" s="17" t="s">
        <v>18</v>
      </c>
      <c r="C99" s="17"/>
      <c r="D99" s="17" t="s">
        <v>22</v>
      </c>
      <c r="E99" s="18">
        <f t="shared" si="4"/>
        <v>70.60073158874303</v>
      </c>
      <c r="F99" s="19">
        <v>53.7</v>
      </c>
      <c r="G99" s="19">
        <v>0.3232</v>
      </c>
      <c r="H99" s="19">
        <v>1.2102</v>
      </c>
      <c r="I99" s="19">
        <v>0.0103</v>
      </c>
      <c r="J99" s="19">
        <v>18.4</v>
      </c>
      <c r="K99" s="19">
        <v>0.5109</v>
      </c>
      <c r="L99" s="19">
        <v>24.79</v>
      </c>
      <c r="M99" s="19">
        <v>1.9</v>
      </c>
      <c r="N99" s="19">
        <v>0</v>
      </c>
      <c r="O99" s="19">
        <v>0.0253</v>
      </c>
      <c r="P99" s="19">
        <v>0.0091</v>
      </c>
      <c r="Q99" s="19">
        <v>100.879</v>
      </c>
      <c r="T99" s="17"/>
    </row>
    <row r="100" spans="1:20" s="11" customFormat="1" ht="12.75">
      <c r="A100" s="26" t="s">
        <v>33</v>
      </c>
      <c r="B100" s="12" t="s">
        <v>18</v>
      </c>
      <c r="C100" s="12"/>
      <c r="D100" s="12" t="s">
        <v>23</v>
      </c>
      <c r="E100" s="14">
        <f t="shared" si="4"/>
        <v>71.54056453302799</v>
      </c>
      <c r="F100" s="15">
        <v>51.55</v>
      </c>
      <c r="G100" s="15">
        <v>0.724</v>
      </c>
      <c r="H100" s="15">
        <v>2.35</v>
      </c>
      <c r="I100" s="15">
        <v>0.0452</v>
      </c>
      <c r="J100" s="15">
        <v>11.26</v>
      </c>
      <c r="K100" s="15">
        <v>0.3164</v>
      </c>
      <c r="L100" s="15">
        <v>15.88</v>
      </c>
      <c r="M100" s="15">
        <v>17.46</v>
      </c>
      <c r="N100" s="15">
        <v>0.0324</v>
      </c>
      <c r="O100" s="15">
        <v>0.3156</v>
      </c>
      <c r="P100" s="15">
        <v>0.0071</v>
      </c>
      <c r="Q100" s="15">
        <v>99.9407</v>
      </c>
      <c r="T100" s="12"/>
    </row>
    <row r="101" spans="1:20" s="11" customFormat="1" ht="12.75">
      <c r="A101" s="26" t="s">
        <v>33</v>
      </c>
      <c r="B101" s="12" t="s">
        <v>18</v>
      </c>
      <c r="C101" s="12"/>
      <c r="D101" s="12" t="s">
        <v>23</v>
      </c>
      <c r="E101" s="14">
        <f t="shared" si="4"/>
        <v>71.8830796527299</v>
      </c>
      <c r="F101" s="15">
        <v>52.03</v>
      </c>
      <c r="G101" s="15">
        <v>0.6266</v>
      </c>
      <c r="H101" s="15">
        <v>2.21</v>
      </c>
      <c r="I101" s="15">
        <v>0.0401</v>
      </c>
      <c r="J101" s="15">
        <v>11.19</v>
      </c>
      <c r="K101" s="15">
        <v>0.3623</v>
      </c>
      <c r="L101" s="15">
        <v>16.05</v>
      </c>
      <c r="M101" s="15">
        <v>17.24</v>
      </c>
      <c r="N101" s="15">
        <v>0.0567</v>
      </c>
      <c r="O101" s="15">
        <v>0.3345</v>
      </c>
      <c r="P101" s="15">
        <v>0.0014</v>
      </c>
      <c r="Q101" s="15">
        <v>100.1415</v>
      </c>
      <c r="T101" s="12"/>
    </row>
    <row r="102" spans="1:20" s="11" customFormat="1" ht="12.75">
      <c r="A102" s="26" t="s">
        <v>33</v>
      </c>
      <c r="B102" s="12" t="s">
        <v>18</v>
      </c>
      <c r="C102" s="12"/>
      <c r="D102" s="12" t="s">
        <v>23</v>
      </c>
      <c r="E102" s="14">
        <f t="shared" si="4"/>
        <v>69.0214989721224</v>
      </c>
      <c r="F102" s="15">
        <v>50.9</v>
      </c>
      <c r="G102" s="15">
        <v>0.7383</v>
      </c>
      <c r="H102" s="15">
        <v>2.59</v>
      </c>
      <c r="I102" s="15">
        <v>0.0253</v>
      </c>
      <c r="J102" s="15">
        <v>12.08</v>
      </c>
      <c r="K102" s="15">
        <v>0.3075</v>
      </c>
      <c r="L102" s="15">
        <v>15.1</v>
      </c>
      <c r="M102" s="15">
        <v>17.14</v>
      </c>
      <c r="N102" s="15">
        <v>0.0119</v>
      </c>
      <c r="O102" s="15">
        <v>0.3735</v>
      </c>
      <c r="P102" s="15">
        <v>0.0182</v>
      </c>
      <c r="Q102" s="15">
        <v>99.2848</v>
      </c>
      <c r="T102" s="12"/>
    </row>
    <row r="103" spans="1:20" s="11" customFormat="1" ht="12.75">
      <c r="A103" s="26" t="s">
        <v>33</v>
      </c>
      <c r="B103" s="12" t="s">
        <v>18</v>
      </c>
      <c r="C103" s="12"/>
      <c r="D103" s="12" t="s">
        <v>23</v>
      </c>
      <c r="E103" s="14">
        <f t="shared" si="4"/>
        <v>71.35618426201486</v>
      </c>
      <c r="F103" s="15">
        <v>51.81</v>
      </c>
      <c r="G103" s="15">
        <v>0.6595</v>
      </c>
      <c r="H103" s="15">
        <v>2.02</v>
      </c>
      <c r="I103" s="15">
        <v>0.0168</v>
      </c>
      <c r="J103" s="15">
        <v>10.89</v>
      </c>
      <c r="K103" s="15">
        <v>0.3752</v>
      </c>
      <c r="L103" s="15">
        <v>15.22</v>
      </c>
      <c r="M103" s="15">
        <v>18.73</v>
      </c>
      <c r="N103" s="15">
        <v>0.0138</v>
      </c>
      <c r="O103" s="15">
        <v>0.2179</v>
      </c>
      <c r="P103" s="15">
        <v>0.0094</v>
      </c>
      <c r="Q103" s="15">
        <v>99.9627</v>
      </c>
      <c r="T103" s="12"/>
    </row>
    <row r="104" spans="1:20" s="11" customFormat="1" ht="12.75">
      <c r="A104" s="26" t="s">
        <v>33</v>
      </c>
      <c r="B104" s="12" t="s">
        <v>18</v>
      </c>
      <c r="C104" s="12"/>
      <c r="D104" s="12" t="s">
        <v>23</v>
      </c>
      <c r="E104" s="14">
        <f t="shared" si="4"/>
        <v>72.55214352231036</v>
      </c>
      <c r="F104" s="15">
        <v>51.43</v>
      </c>
      <c r="G104" s="15">
        <v>0.6406</v>
      </c>
      <c r="H104" s="15">
        <v>2.25</v>
      </c>
      <c r="I104" s="15">
        <v>0.0076</v>
      </c>
      <c r="J104" s="15">
        <v>10.56</v>
      </c>
      <c r="K104" s="15">
        <v>0.3026</v>
      </c>
      <c r="L104" s="15">
        <v>15.66</v>
      </c>
      <c r="M104" s="15">
        <v>18.71</v>
      </c>
      <c r="N104" s="15">
        <v>0</v>
      </c>
      <c r="O104" s="15">
        <v>0.2587</v>
      </c>
      <c r="P104" s="15">
        <v>0.0132</v>
      </c>
      <c r="Q104" s="15">
        <v>99.8327</v>
      </c>
      <c r="T104" s="12"/>
    </row>
    <row r="105" spans="1:20" s="11" customFormat="1" ht="12.75">
      <c r="A105" s="26" t="s">
        <v>33</v>
      </c>
      <c r="B105" s="12" t="s">
        <v>18</v>
      </c>
      <c r="C105" s="12"/>
      <c r="D105" s="12" t="s">
        <v>23</v>
      </c>
      <c r="E105" s="14">
        <f t="shared" si="4"/>
        <v>71.95868324341849</v>
      </c>
      <c r="F105" s="15">
        <v>51.02</v>
      </c>
      <c r="G105" s="15">
        <v>0.7509</v>
      </c>
      <c r="H105" s="15">
        <v>2.31</v>
      </c>
      <c r="I105" s="15">
        <v>0.0074</v>
      </c>
      <c r="J105" s="15">
        <v>10.53</v>
      </c>
      <c r="K105" s="15">
        <v>0.3249</v>
      </c>
      <c r="L105" s="15">
        <v>15.16</v>
      </c>
      <c r="M105" s="15">
        <v>18.83</v>
      </c>
      <c r="N105" s="15">
        <v>0</v>
      </c>
      <c r="O105" s="15">
        <v>0.2618</v>
      </c>
      <c r="P105" s="15">
        <v>0.0037</v>
      </c>
      <c r="Q105" s="15">
        <v>99.1988</v>
      </c>
      <c r="T105" s="12"/>
    </row>
    <row r="106" spans="1:20" s="11" customFormat="1" ht="12.75">
      <c r="A106" s="26" t="s">
        <v>33</v>
      </c>
      <c r="B106" s="12" t="s">
        <v>18</v>
      </c>
      <c r="C106" s="12"/>
      <c r="D106" s="12" t="s">
        <v>23</v>
      </c>
      <c r="E106" s="14">
        <f t="shared" si="4"/>
        <v>73.33364834853282</v>
      </c>
      <c r="F106" s="15">
        <v>52.06</v>
      </c>
      <c r="G106" s="15">
        <v>0.6053</v>
      </c>
      <c r="H106" s="15">
        <v>1.98</v>
      </c>
      <c r="I106" s="15">
        <v>0.0065</v>
      </c>
      <c r="J106" s="15">
        <v>10.15</v>
      </c>
      <c r="K106" s="15">
        <v>0.2591</v>
      </c>
      <c r="L106" s="15">
        <v>15.66</v>
      </c>
      <c r="M106" s="15">
        <v>18.81</v>
      </c>
      <c r="N106" s="15">
        <v>0</v>
      </c>
      <c r="O106" s="15">
        <v>0.262</v>
      </c>
      <c r="P106" s="15">
        <v>0.0106</v>
      </c>
      <c r="Q106" s="15">
        <v>99.8036</v>
      </c>
      <c r="T106" s="12"/>
    </row>
    <row r="107" spans="1:20" s="11" customFormat="1" ht="12.75">
      <c r="A107" s="26" t="s">
        <v>33</v>
      </c>
      <c r="B107" s="12" t="s">
        <v>18</v>
      </c>
      <c r="C107" s="12"/>
      <c r="D107" s="12" t="s">
        <v>23</v>
      </c>
      <c r="E107" s="14">
        <f t="shared" si="4"/>
        <v>71.31089523601536</v>
      </c>
      <c r="F107" s="15">
        <v>51.53</v>
      </c>
      <c r="G107" s="15">
        <v>0.6749</v>
      </c>
      <c r="H107" s="15">
        <v>2.14</v>
      </c>
      <c r="I107" s="15">
        <v>0.0048</v>
      </c>
      <c r="J107" s="15">
        <v>10.95</v>
      </c>
      <c r="K107" s="15">
        <v>0.3948</v>
      </c>
      <c r="L107" s="15">
        <v>15.27</v>
      </c>
      <c r="M107" s="15">
        <v>18.6</v>
      </c>
      <c r="N107" s="15">
        <v>0.0035</v>
      </c>
      <c r="O107" s="15">
        <v>0.2313</v>
      </c>
      <c r="P107" s="15">
        <v>0.0117</v>
      </c>
      <c r="Q107" s="15">
        <v>99.811</v>
      </c>
      <c r="T107" s="12"/>
    </row>
    <row r="108" spans="1:20" s="11" customFormat="1" ht="12.75">
      <c r="A108" s="26" t="s">
        <v>33</v>
      </c>
      <c r="B108" s="12" t="s">
        <v>18</v>
      </c>
      <c r="C108" s="12"/>
      <c r="D108" s="12" t="s">
        <v>23</v>
      </c>
      <c r="E108" s="14">
        <f t="shared" si="4"/>
        <v>73.01454459081005</v>
      </c>
      <c r="F108" s="15">
        <v>51.51</v>
      </c>
      <c r="G108" s="15">
        <v>0.6296</v>
      </c>
      <c r="H108" s="15">
        <v>2.1</v>
      </c>
      <c r="I108" s="15">
        <v>0.0109</v>
      </c>
      <c r="J108" s="15">
        <v>10.29</v>
      </c>
      <c r="K108" s="15">
        <v>0.3345</v>
      </c>
      <c r="L108" s="15">
        <v>15.62</v>
      </c>
      <c r="M108" s="15">
        <v>18.85</v>
      </c>
      <c r="N108" s="15">
        <v>0.0185</v>
      </c>
      <c r="O108" s="15">
        <v>0.258</v>
      </c>
      <c r="P108" s="15">
        <v>0.0011</v>
      </c>
      <c r="Q108" s="15">
        <v>99.6227</v>
      </c>
      <c r="T108" s="12"/>
    </row>
    <row r="109" spans="1:20" s="11" customFormat="1" ht="12.75">
      <c r="A109" s="26" t="s">
        <v>33</v>
      </c>
      <c r="B109" s="12" t="s">
        <v>18</v>
      </c>
      <c r="C109" s="12"/>
      <c r="D109" s="12" t="s">
        <v>23</v>
      </c>
      <c r="E109" s="14">
        <f t="shared" si="4"/>
        <v>71.40419445538897</v>
      </c>
      <c r="F109" s="15">
        <v>51.89</v>
      </c>
      <c r="G109" s="15">
        <v>0.6143</v>
      </c>
      <c r="H109" s="15">
        <v>1.99</v>
      </c>
      <c r="I109" s="15">
        <v>0</v>
      </c>
      <c r="J109" s="15">
        <v>11.1</v>
      </c>
      <c r="K109" s="15">
        <v>0.3312</v>
      </c>
      <c r="L109" s="15">
        <v>15.55</v>
      </c>
      <c r="M109" s="15">
        <v>18.43</v>
      </c>
      <c r="N109" s="15">
        <v>0</v>
      </c>
      <c r="O109" s="15">
        <v>0.2623</v>
      </c>
      <c r="P109" s="15">
        <v>0.0149</v>
      </c>
      <c r="Q109" s="15">
        <v>100.1826</v>
      </c>
      <c r="T109" s="12"/>
    </row>
    <row r="110" spans="1:20" s="11" customFormat="1" ht="12.75">
      <c r="A110" s="26" t="s">
        <v>33</v>
      </c>
      <c r="B110" s="12" t="s">
        <v>18</v>
      </c>
      <c r="C110" s="12"/>
      <c r="D110" s="12" t="s">
        <v>23</v>
      </c>
      <c r="E110" s="14">
        <f t="shared" si="4"/>
        <v>71.8340238503455</v>
      </c>
      <c r="F110" s="15">
        <v>51.66</v>
      </c>
      <c r="G110" s="15">
        <v>0.7671</v>
      </c>
      <c r="H110" s="15">
        <v>2.59</v>
      </c>
      <c r="I110" s="15">
        <v>0</v>
      </c>
      <c r="J110" s="15">
        <v>10.7</v>
      </c>
      <c r="K110" s="15">
        <v>0.3333</v>
      </c>
      <c r="L110" s="15">
        <v>15.31</v>
      </c>
      <c r="M110" s="15">
        <v>18.47</v>
      </c>
      <c r="N110" s="15">
        <v>0.0026</v>
      </c>
      <c r="O110" s="15">
        <v>0.258</v>
      </c>
      <c r="P110" s="15">
        <v>0.0148</v>
      </c>
      <c r="Q110" s="15">
        <v>100.1057</v>
      </c>
      <c r="T110" s="12"/>
    </row>
    <row r="111" spans="1:20" s="11" customFormat="1" ht="12.75">
      <c r="A111" s="26" t="s">
        <v>33</v>
      </c>
      <c r="B111" s="12" t="s">
        <v>18</v>
      </c>
      <c r="C111" s="12"/>
      <c r="D111" s="12" t="s">
        <v>23</v>
      </c>
      <c r="E111" s="14">
        <f t="shared" si="4"/>
        <v>69.42299464707169</v>
      </c>
      <c r="F111" s="15">
        <v>51.24</v>
      </c>
      <c r="G111" s="15">
        <v>0.7327</v>
      </c>
      <c r="H111" s="15">
        <v>2.71</v>
      </c>
      <c r="I111" s="15">
        <v>0.037</v>
      </c>
      <c r="J111" s="15">
        <v>12.09</v>
      </c>
      <c r="K111" s="15">
        <v>0.3842</v>
      </c>
      <c r="L111" s="15">
        <v>15.4</v>
      </c>
      <c r="M111" s="15">
        <v>16.95</v>
      </c>
      <c r="N111" s="15">
        <v>0.043</v>
      </c>
      <c r="O111" s="15">
        <v>0.4062</v>
      </c>
      <c r="P111" s="15">
        <v>0.0073</v>
      </c>
      <c r="Q111" s="15">
        <v>100.0004</v>
      </c>
      <c r="T111" s="12"/>
    </row>
    <row r="112" spans="1:20" s="11" customFormat="1" ht="12.75">
      <c r="A112" s="26" t="s">
        <v>33</v>
      </c>
      <c r="B112" s="12" t="s">
        <v>18</v>
      </c>
      <c r="C112" s="12"/>
      <c r="D112" s="12" t="s">
        <v>23</v>
      </c>
      <c r="E112" s="14">
        <f t="shared" si="4"/>
        <v>71.91896655227431</v>
      </c>
      <c r="F112" s="15">
        <v>51.48</v>
      </c>
      <c r="G112" s="15">
        <v>0.6424</v>
      </c>
      <c r="H112" s="15">
        <v>2.08</v>
      </c>
      <c r="I112" s="15">
        <v>0</v>
      </c>
      <c r="J112" s="15">
        <v>10.85</v>
      </c>
      <c r="K112" s="15">
        <v>0.3353</v>
      </c>
      <c r="L112" s="15">
        <v>15.59</v>
      </c>
      <c r="M112" s="15">
        <v>18.5</v>
      </c>
      <c r="N112" s="15">
        <v>0</v>
      </c>
      <c r="O112" s="15">
        <v>0.2718</v>
      </c>
      <c r="P112" s="15">
        <v>0.016</v>
      </c>
      <c r="Q112" s="15">
        <v>99.7656</v>
      </c>
      <c r="T112" s="12"/>
    </row>
    <row r="113" spans="1:20" s="11" customFormat="1" ht="12.75">
      <c r="A113" s="26" t="s">
        <v>33</v>
      </c>
      <c r="B113" s="12" t="s">
        <v>18</v>
      </c>
      <c r="C113" s="12"/>
      <c r="D113" s="12" t="s">
        <v>23</v>
      </c>
      <c r="E113" s="14">
        <f t="shared" si="4"/>
        <v>73.09121707980172</v>
      </c>
      <c r="F113" s="15">
        <v>51.52</v>
      </c>
      <c r="G113" s="15">
        <v>0.6667</v>
      </c>
      <c r="H113" s="15">
        <v>2.26</v>
      </c>
      <c r="I113" s="15">
        <v>0.0109</v>
      </c>
      <c r="J113" s="15">
        <v>10.25</v>
      </c>
      <c r="K113" s="15">
        <v>0.3211</v>
      </c>
      <c r="L113" s="15">
        <v>15.62</v>
      </c>
      <c r="M113" s="15">
        <v>18.82</v>
      </c>
      <c r="N113" s="15">
        <v>0.0456</v>
      </c>
      <c r="O113" s="15">
        <v>0.2649</v>
      </c>
      <c r="P113" s="15">
        <v>0.013</v>
      </c>
      <c r="Q113" s="15">
        <v>99.7923</v>
      </c>
      <c r="T113" s="12"/>
    </row>
    <row r="114" spans="1:20" s="11" customFormat="1" ht="12.75">
      <c r="A114" s="26" t="s">
        <v>33</v>
      </c>
      <c r="B114" s="12" t="s">
        <v>18</v>
      </c>
      <c r="C114" s="12"/>
      <c r="D114" s="12" t="s">
        <v>23</v>
      </c>
      <c r="E114" s="14">
        <f t="shared" si="4"/>
        <v>71.66334079078838</v>
      </c>
      <c r="F114" s="15">
        <v>51.52</v>
      </c>
      <c r="G114" s="15">
        <v>0.7158</v>
      </c>
      <c r="H114" s="15">
        <v>2.18</v>
      </c>
      <c r="I114" s="15">
        <v>0</v>
      </c>
      <c r="J114" s="15">
        <v>10.72</v>
      </c>
      <c r="K114" s="15">
        <v>0.3365</v>
      </c>
      <c r="L114" s="15">
        <v>15.21</v>
      </c>
      <c r="M114" s="15">
        <v>18.63</v>
      </c>
      <c r="N114" s="15">
        <v>0</v>
      </c>
      <c r="O114" s="15">
        <v>0.2767</v>
      </c>
      <c r="P114" s="15">
        <v>0.0103</v>
      </c>
      <c r="Q114" s="15">
        <v>99.5993</v>
      </c>
      <c r="T114" s="12"/>
    </row>
    <row r="115" spans="1:20" s="11" customFormat="1" ht="12.75">
      <c r="A115" s="26" t="s">
        <v>33</v>
      </c>
      <c r="B115" s="12" t="s">
        <v>18</v>
      </c>
      <c r="C115" s="12"/>
      <c r="D115" s="12" t="s">
        <v>23</v>
      </c>
      <c r="E115" s="14">
        <f aca="true" t="shared" si="5" ref="E115:E138">L115/40.31/(L115/40.31+J115/71.85)*100</f>
        <v>72.91351244967538</v>
      </c>
      <c r="F115" s="15">
        <v>51.12</v>
      </c>
      <c r="G115" s="15">
        <v>0.6283</v>
      </c>
      <c r="H115" s="15">
        <v>1.95</v>
      </c>
      <c r="I115" s="15">
        <v>0.0093</v>
      </c>
      <c r="J115" s="15">
        <v>10.27</v>
      </c>
      <c r="K115" s="15">
        <v>0.379</v>
      </c>
      <c r="L115" s="15">
        <v>15.51</v>
      </c>
      <c r="M115" s="15">
        <v>18.95</v>
      </c>
      <c r="N115" s="15">
        <v>0.022</v>
      </c>
      <c r="O115" s="15">
        <v>0.2604</v>
      </c>
      <c r="P115" s="15">
        <v>0.0146</v>
      </c>
      <c r="Q115" s="15">
        <v>99.1136</v>
      </c>
      <c r="T115" s="12"/>
    </row>
    <row r="116" spans="1:20" s="11" customFormat="1" ht="12.75">
      <c r="A116" s="26" t="s">
        <v>33</v>
      </c>
      <c r="B116" s="12" t="s">
        <v>18</v>
      </c>
      <c r="C116" s="12"/>
      <c r="D116" s="12" t="s">
        <v>23</v>
      </c>
      <c r="E116" s="14">
        <f t="shared" si="5"/>
        <v>71.36219172248211</v>
      </c>
      <c r="F116" s="15">
        <v>51.87</v>
      </c>
      <c r="G116" s="15">
        <v>0.5811</v>
      </c>
      <c r="H116" s="15">
        <v>1.6951</v>
      </c>
      <c r="I116" s="15">
        <v>0.0254</v>
      </c>
      <c r="J116" s="15">
        <v>11.13</v>
      </c>
      <c r="K116" s="15">
        <v>0.3587</v>
      </c>
      <c r="L116" s="15">
        <v>15.56</v>
      </c>
      <c r="M116" s="15">
        <v>18.23</v>
      </c>
      <c r="N116" s="15">
        <v>0.013</v>
      </c>
      <c r="O116" s="15">
        <v>0.2405</v>
      </c>
      <c r="P116" s="15">
        <v>0.0122</v>
      </c>
      <c r="Q116" s="15">
        <v>99.716</v>
      </c>
      <c r="T116" s="12"/>
    </row>
    <row r="117" spans="1:20" s="11" customFormat="1" ht="12.75">
      <c r="A117" s="26" t="s">
        <v>33</v>
      </c>
      <c r="B117" s="12" t="s">
        <v>18</v>
      </c>
      <c r="C117" s="12"/>
      <c r="D117" s="12" t="s">
        <v>23</v>
      </c>
      <c r="E117" s="14">
        <f t="shared" si="5"/>
        <v>73.75714370330147</v>
      </c>
      <c r="F117" s="15">
        <v>52.11</v>
      </c>
      <c r="G117" s="15">
        <v>0.5886</v>
      </c>
      <c r="H117" s="15">
        <v>1.95</v>
      </c>
      <c r="I117" s="15">
        <v>0.0033</v>
      </c>
      <c r="J117" s="15">
        <v>10.09</v>
      </c>
      <c r="K117" s="15">
        <v>0.2812</v>
      </c>
      <c r="L117" s="15">
        <v>15.91</v>
      </c>
      <c r="M117" s="15">
        <v>18.73</v>
      </c>
      <c r="N117" s="15">
        <v>0</v>
      </c>
      <c r="O117" s="15">
        <v>0.2454</v>
      </c>
      <c r="P117" s="15">
        <v>0.0152</v>
      </c>
      <c r="Q117" s="15">
        <v>99.9238</v>
      </c>
      <c r="T117" s="12"/>
    </row>
    <row r="118" spans="1:20" s="11" customFormat="1" ht="12.75">
      <c r="A118" s="26" t="s">
        <v>33</v>
      </c>
      <c r="B118" s="12" t="s">
        <v>18</v>
      </c>
      <c r="C118" s="12"/>
      <c r="D118" s="12" t="s">
        <v>23</v>
      </c>
      <c r="E118" s="14">
        <f t="shared" si="5"/>
        <v>72.22238255411054</v>
      </c>
      <c r="F118" s="15">
        <v>51.2</v>
      </c>
      <c r="G118" s="15">
        <v>0.7177</v>
      </c>
      <c r="H118" s="15">
        <v>2.41</v>
      </c>
      <c r="I118" s="15">
        <v>0.0304</v>
      </c>
      <c r="J118" s="15">
        <v>10.53</v>
      </c>
      <c r="K118" s="15">
        <v>0.3587</v>
      </c>
      <c r="L118" s="15">
        <v>15.36</v>
      </c>
      <c r="M118" s="15">
        <v>18.75</v>
      </c>
      <c r="N118" s="15">
        <v>0.0047</v>
      </c>
      <c r="O118" s="15">
        <v>0.2565</v>
      </c>
      <c r="P118" s="15">
        <v>0.0061</v>
      </c>
      <c r="Q118" s="15">
        <v>99.6242</v>
      </c>
      <c r="T118" s="12"/>
    </row>
    <row r="119" spans="1:20" s="11" customFormat="1" ht="12.75">
      <c r="A119" s="26" t="s">
        <v>33</v>
      </c>
      <c r="B119" s="12" t="s">
        <v>18</v>
      </c>
      <c r="C119" s="12"/>
      <c r="D119" s="12" t="s">
        <v>23</v>
      </c>
      <c r="E119" s="14">
        <f t="shared" si="5"/>
        <v>73.32899557683521</v>
      </c>
      <c r="F119" s="15">
        <v>51.7</v>
      </c>
      <c r="G119" s="15">
        <v>0.6477</v>
      </c>
      <c r="H119" s="15">
        <v>2.31</v>
      </c>
      <c r="I119" s="15">
        <v>0.0051</v>
      </c>
      <c r="J119" s="15">
        <v>10.12</v>
      </c>
      <c r="K119" s="15">
        <v>0.2943</v>
      </c>
      <c r="L119" s="15">
        <v>15.61</v>
      </c>
      <c r="M119" s="15">
        <v>18.68</v>
      </c>
      <c r="N119" s="15">
        <v>0</v>
      </c>
      <c r="O119" s="15">
        <v>0.2749</v>
      </c>
      <c r="P119" s="15">
        <v>0.0049</v>
      </c>
      <c r="Q119" s="15">
        <v>99.6469</v>
      </c>
      <c r="T119" s="12"/>
    </row>
    <row r="120" spans="1:20" s="11" customFormat="1" ht="12.75">
      <c r="A120" s="26" t="s">
        <v>33</v>
      </c>
      <c r="B120" s="12" t="s">
        <v>18</v>
      </c>
      <c r="C120" s="12"/>
      <c r="D120" s="12" t="s">
        <v>23</v>
      </c>
      <c r="E120" s="14">
        <f t="shared" si="5"/>
        <v>71.39634228409214</v>
      </c>
      <c r="F120" s="15">
        <v>51.37</v>
      </c>
      <c r="G120" s="15">
        <v>0.6285</v>
      </c>
      <c r="H120" s="15">
        <v>2.02</v>
      </c>
      <c r="I120" s="15">
        <v>0</v>
      </c>
      <c r="J120" s="15">
        <v>11.04</v>
      </c>
      <c r="K120" s="15">
        <v>0.3893</v>
      </c>
      <c r="L120" s="15">
        <v>15.46</v>
      </c>
      <c r="M120" s="15">
        <v>18.61</v>
      </c>
      <c r="N120" s="15">
        <v>0.0375</v>
      </c>
      <c r="O120" s="15">
        <v>0.2648</v>
      </c>
      <c r="P120" s="15">
        <v>0.0086</v>
      </c>
      <c r="Q120" s="15">
        <v>99.8288</v>
      </c>
      <c r="T120" s="12"/>
    </row>
    <row r="121" spans="1:20" s="16" customFormat="1" ht="12.75">
      <c r="A121" s="24" t="s">
        <v>33</v>
      </c>
      <c r="B121" s="17" t="s">
        <v>18</v>
      </c>
      <c r="C121" s="17"/>
      <c r="D121" s="17" t="s">
        <v>23</v>
      </c>
      <c r="E121" s="18">
        <f t="shared" si="5"/>
        <v>73.02108322369001</v>
      </c>
      <c r="F121" s="19">
        <v>51.54</v>
      </c>
      <c r="G121" s="19">
        <v>0.6532</v>
      </c>
      <c r="H121" s="19">
        <v>2.17</v>
      </c>
      <c r="I121" s="19">
        <v>0.0037</v>
      </c>
      <c r="J121" s="19">
        <v>10.28</v>
      </c>
      <c r="K121" s="19">
        <v>0.3407</v>
      </c>
      <c r="L121" s="19">
        <v>15.61</v>
      </c>
      <c r="M121" s="19">
        <v>18.74</v>
      </c>
      <c r="N121" s="19">
        <v>0.0013</v>
      </c>
      <c r="O121" s="19">
        <v>0.2799</v>
      </c>
      <c r="P121" s="19">
        <v>0.0068</v>
      </c>
      <c r="Q121" s="19">
        <v>99.6256</v>
      </c>
      <c r="T121" s="17"/>
    </row>
    <row r="122" spans="1:20" ht="12.75">
      <c r="A122" s="26" t="s">
        <v>33</v>
      </c>
      <c r="B122" s="2" t="s">
        <v>18</v>
      </c>
      <c r="C122" s="2"/>
      <c r="D122" s="12" t="s">
        <v>25</v>
      </c>
      <c r="E122" s="14">
        <f t="shared" si="5"/>
        <v>8.419749836842273</v>
      </c>
      <c r="F122" s="21">
        <v>0.0361</v>
      </c>
      <c r="G122" s="21">
        <v>14.82</v>
      </c>
      <c r="H122" s="21">
        <v>3.38</v>
      </c>
      <c r="I122" s="21">
        <v>0.259</v>
      </c>
      <c r="J122" s="21">
        <v>73.09</v>
      </c>
      <c r="K122" s="21">
        <v>0.4057</v>
      </c>
      <c r="L122" s="21">
        <v>3.77</v>
      </c>
      <c r="M122" s="21">
        <v>0.0157</v>
      </c>
      <c r="N122" s="21">
        <v>0.0234</v>
      </c>
      <c r="O122" s="2"/>
      <c r="P122" s="2"/>
      <c r="Q122" s="21">
        <v>95.7999</v>
      </c>
      <c r="T122" s="2"/>
    </row>
    <row r="123" spans="1:20" ht="12.75">
      <c r="A123" s="26" t="s">
        <v>33</v>
      </c>
      <c r="B123" s="2" t="s">
        <v>18</v>
      </c>
      <c r="C123" s="2"/>
      <c r="D123" s="12" t="s">
        <v>25</v>
      </c>
      <c r="E123" s="14">
        <f t="shared" si="5"/>
        <v>8.477339047015848</v>
      </c>
      <c r="F123" s="21">
        <v>0.0518</v>
      </c>
      <c r="G123" s="21">
        <v>14.81</v>
      </c>
      <c r="H123" s="21">
        <v>3.44</v>
      </c>
      <c r="I123" s="21">
        <v>0.2472</v>
      </c>
      <c r="J123" s="21">
        <v>73.51</v>
      </c>
      <c r="K123" s="21">
        <v>0.4155</v>
      </c>
      <c r="L123" s="21">
        <v>3.82</v>
      </c>
      <c r="M123" s="21">
        <v>0.0115</v>
      </c>
      <c r="N123" s="21">
        <v>0.0439</v>
      </c>
      <c r="O123" s="2"/>
      <c r="P123" s="2"/>
      <c r="Q123" s="21">
        <v>96.35</v>
      </c>
      <c r="T123" s="2"/>
    </row>
    <row r="124" spans="1:20" ht="12.75">
      <c r="A124" s="26" t="s">
        <v>33</v>
      </c>
      <c r="B124" s="2" t="s">
        <v>18</v>
      </c>
      <c r="C124" s="2"/>
      <c r="D124" s="12" t="s">
        <v>25</v>
      </c>
      <c r="E124" s="14">
        <f t="shared" si="5"/>
        <v>8.452492121471193</v>
      </c>
      <c r="F124" s="21">
        <v>0.0437</v>
      </c>
      <c r="G124" s="21">
        <v>14.75</v>
      </c>
      <c r="H124" s="21">
        <v>3.41</v>
      </c>
      <c r="I124" s="21">
        <v>0.2386</v>
      </c>
      <c r="J124" s="21">
        <v>73.36</v>
      </c>
      <c r="K124" s="21">
        <v>0.415</v>
      </c>
      <c r="L124" s="21">
        <v>3.8</v>
      </c>
      <c r="M124" s="21">
        <v>0.0143</v>
      </c>
      <c r="N124" s="21">
        <v>0.0449</v>
      </c>
      <c r="O124" s="2"/>
      <c r="P124" s="2"/>
      <c r="Q124" s="21">
        <v>96.0766</v>
      </c>
      <c r="T124" s="2"/>
    </row>
    <row r="125" spans="1:20" ht="12.75">
      <c r="A125" s="26" t="s">
        <v>33</v>
      </c>
      <c r="B125" s="2" t="s">
        <v>18</v>
      </c>
      <c r="C125" s="2"/>
      <c r="D125" s="12" t="s">
        <v>25</v>
      </c>
      <c r="E125" s="14">
        <f t="shared" si="5"/>
        <v>8.315963190760858</v>
      </c>
      <c r="F125" s="21">
        <v>0.0401</v>
      </c>
      <c r="G125" s="21">
        <v>14.74</v>
      </c>
      <c r="H125" s="21">
        <v>3.43</v>
      </c>
      <c r="I125" s="21">
        <v>0.2575</v>
      </c>
      <c r="J125" s="21">
        <v>73.3</v>
      </c>
      <c r="K125" s="21">
        <v>0.3987</v>
      </c>
      <c r="L125" s="21">
        <v>3.73</v>
      </c>
      <c r="M125" s="21">
        <v>0.0158</v>
      </c>
      <c r="N125" s="21">
        <v>0.0268</v>
      </c>
      <c r="O125" s="2"/>
      <c r="P125" s="2"/>
      <c r="Q125" s="21">
        <v>95.939</v>
      </c>
      <c r="T125" s="2"/>
    </row>
    <row r="126" spans="1:20" ht="12.75">
      <c r="A126" s="26" t="s">
        <v>33</v>
      </c>
      <c r="B126" s="2" t="s">
        <v>18</v>
      </c>
      <c r="C126" s="2"/>
      <c r="D126" s="12" t="s">
        <v>25</v>
      </c>
      <c r="E126" s="14">
        <f t="shared" si="5"/>
        <v>8.721165975537621</v>
      </c>
      <c r="F126" s="21">
        <v>0.0454</v>
      </c>
      <c r="G126" s="21">
        <v>14.55</v>
      </c>
      <c r="H126" s="21">
        <v>3.46</v>
      </c>
      <c r="I126" s="21">
        <v>0.2397</v>
      </c>
      <c r="J126" s="21">
        <v>73.13</v>
      </c>
      <c r="K126" s="21">
        <v>0.4038</v>
      </c>
      <c r="L126" s="21">
        <v>3.92</v>
      </c>
      <c r="M126" s="21">
        <v>0.0268</v>
      </c>
      <c r="N126" s="21">
        <v>0.0307</v>
      </c>
      <c r="O126" s="2"/>
      <c r="P126" s="2"/>
      <c r="Q126" s="21">
        <v>95.8065</v>
      </c>
      <c r="T126" s="2"/>
    </row>
    <row r="127" spans="1:20" ht="12.75">
      <c r="A127" s="26" t="s">
        <v>33</v>
      </c>
      <c r="B127" s="2" t="s">
        <v>18</v>
      </c>
      <c r="C127" s="2"/>
      <c r="D127" s="12" t="s">
        <v>25</v>
      </c>
      <c r="E127" s="14">
        <f t="shared" si="5"/>
        <v>8.432803756581777</v>
      </c>
      <c r="F127" s="21">
        <v>0.0603</v>
      </c>
      <c r="G127" s="21">
        <v>14.31</v>
      </c>
      <c r="H127" s="21">
        <v>3.49</v>
      </c>
      <c r="I127" s="21">
        <v>0.2342</v>
      </c>
      <c r="J127" s="21">
        <v>73.16</v>
      </c>
      <c r="K127" s="21">
        <v>0.4006</v>
      </c>
      <c r="L127" s="21">
        <v>3.78</v>
      </c>
      <c r="M127" s="21">
        <v>0.219</v>
      </c>
      <c r="N127" s="21">
        <v>0.0168</v>
      </c>
      <c r="O127" s="2"/>
      <c r="P127" s="2"/>
      <c r="Q127" s="21">
        <v>95.671</v>
      </c>
      <c r="T127" s="2"/>
    </row>
    <row r="128" spans="1:20" ht="12.75">
      <c r="A128" s="26" t="s">
        <v>33</v>
      </c>
      <c r="B128" s="2" t="s">
        <v>18</v>
      </c>
      <c r="C128" s="2"/>
      <c r="D128" s="12" t="s">
        <v>25</v>
      </c>
      <c r="E128" s="14">
        <f t="shared" si="5"/>
        <v>8.492577105803079</v>
      </c>
      <c r="F128" s="21">
        <v>0.0478</v>
      </c>
      <c r="G128" s="21">
        <v>14.39</v>
      </c>
      <c r="H128" s="21">
        <v>3.51</v>
      </c>
      <c r="I128" s="21">
        <v>0.2616</v>
      </c>
      <c r="J128" s="21">
        <v>73.75</v>
      </c>
      <c r="K128" s="21">
        <v>0.4322</v>
      </c>
      <c r="L128" s="21">
        <v>3.84</v>
      </c>
      <c r="M128" s="21">
        <v>0.0129</v>
      </c>
      <c r="N128" s="21">
        <v>0.0464</v>
      </c>
      <c r="O128" s="2"/>
      <c r="P128" s="2"/>
      <c r="Q128" s="21">
        <v>96.291</v>
      </c>
      <c r="T128" s="2"/>
    </row>
    <row r="129" spans="1:20" ht="12.75">
      <c r="A129" s="26" t="s">
        <v>33</v>
      </c>
      <c r="B129" s="2" t="s">
        <v>18</v>
      </c>
      <c r="C129" s="2"/>
      <c r="D129" s="12" t="s">
        <v>25</v>
      </c>
      <c r="E129" s="14">
        <f t="shared" si="5"/>
        <v>8.500425178847596</v>
      </c>
      <c r="F129" s="21">
        <v>0.0522</v>
      </c>
      <c r="G129" s="21">
        <v>14.15</v>
      </c>
      <c r="H129" s="21">
        <v>3.52</v>
      </c>
      <c r="I129" s="21">
        <v>0.2532</v>
      </c>
      <c r="J129" s="21">
        <v>73.1</v>
      </c>
      <c r="K129" s="21">
        <v>0.4152</v>
      </c>
      <c r="L129" s="21">
        <v>3.81</v>
      </c>
      <c r="M129" s="21">
        <v>0.0446</v>
      </c>
      <c r="N129" s="21">
        <v>0.0468</v>
      </c>
      <c r="O129" s="2"/>
      <c r="P129" s="2"/>
      <c r="Q129" s="21">
        <v>95.3921</v>
      </c>
      <c r="T129" s="2"/>
    </row>
    <row r="130" spans="1:20" ht="12.75">
      <c r="A130" s="26" t="s">
        <v>33</v>
      </c>
      <c r="B130" s="2" t="s">
        <v>18</v>
      </c>
      <c r="C130" s="2"/>
      <c r="D130" s="12" t="s">
        <v>25</v>
      </c>
      <c r="E130" s="14">
        <f t="shared" si="5"/>
        <v>8.331190226502752</v>
      </c>
      <c r="F130" s="21">
        <v>0.0331</v>
      </c>
      <c r="G130" s="21">
        <v>14.5</v>
      </c>
      <c r="H130" s="21">
        <v>3.47</v>
      </c>
      <c r="I130" s="21">
        <v>0.2571</v>
      </c>
      <c r="J130" s="21">
        <v>73.35</v>
      </c>
      <c r="K130" s="21">
        <v>0.4061</v>
      </c>
      <c r="L130" s="21">
        <v>3.74</v>
      </c>
      <c r="M130" s="21">
        <v>0.0108</v>
      </c>
      <c r="N130" s="21">
        <v>0.0219</v>
      </c>
      <c r="O130" s="2"/>
      <c r="P130" s="2"/>
      <c r="Q130" s="21">
        <v>95.7891</v>
      </c>
      <c r="T130" s="2"/>
    </row>
    <row r="131" spans="1:20" ht="12.75">
      <c r="A131" s="26" t="s">
        <v>33</v>
      </c>
      <c r="B131" s="2" t="s">
        <v>18</v>
      </c>
      <c r="C131" s="2"/>
      <c r="D131" s="12" t="s">
        <v>25</v>
      </c>
      <c r="E131" s="14">
        <f t="shared" si="5"/>
        <v>8.359002629275704</v>
      </c>
      <c r="F131" s="21">
        <v>0.0368</v>
      </c>
      <c r="G131" s="21">
        <v>14.31</v>
      </c>
      <c r="H131" s="21">
        <v>3.5</v>
      </c>
      <c r="I131" s="21">
        <v>0.3506</v>
      </c>
      <c r="J131" s="21">
        <v>73.67</v>
      </c>
      <c r="K131" s="21">
        <v>0.4036</v>
      </c>
      <c r="L131" s="21">
        <v>3.77</v>
      </c>
      <c r="M131" s="21">
        <v>0.0113</v>
      </c>
      <c r="N131" s="21">
        <v>0.035</v>
      </c>
      <c r="O131" s="2"/>
      <c r="P131" s="2"/>
      <c r="Q131" s="21">
        <v>96.0873</v>
      </c>
      <c r="T131" s="2"/>
    </row>
    <row r="132" spans="1:20" ht="12.75">
      <c r="A132" s="26" t="s">
        <v>33</v>
      </c>
      <c r="B132" s="2" t="s">
        <v>18</v>
      </c>
      <c r="C132" s="2"/>
      <c r="D132" s="12" t="s">
        <v>25</v>
      </c>
      <c r="E132" s="14">
        <f t="shared" si="5"/>
        <v>8.324179199159335</v>
      </c>
      <c r="F132" s="21">
        <v>0.0569</v>
      </c>
      <c r="G132" s="21">
        <v>14.33</v>
      </c>
      <c r="H132" s="21">
        <v>3.5</v>
      </c>
      <c r="I132" s="21">
        <v>0.2993</v>
      </c>
      <c r="J132" s="21">
        <v>73.81</v>
      </c>
      <c r="K132" s="21">
        <v>0.4091</v>
      </c>
      <c r="L132" s="21">
        <v>3.76</v>
      </c>
      <c r="M132" s="21">
        <v>0</v>
      </c>
      <c r="N132" s="21">
        <v>0.0466</v>
      </c>
      <c r="O132" s="2"/>
      <c r="P132" s="2"/>
      <c r="Q132" s="21">
        <v>96.212</v>
      </c>
      <c r="T132" s="2"/>
    </row>
    <row r="133" spans="1:20" ht="12.75">
      <c r="A133" s="26" t="s">
        <v>33</v>
      </c>
      <c r="B133" s="2" t="s">
        <v>18</v>
      </c>
      <c r="C133" s="2"/>
      <c r="D133" s="12" t="s">
        <v>25</v>
      </c>
      <c r="E133" s="14">
        <f t="shared" si="5"/>
        <v>8.619293408924197</v>
      </c>
      <c r="F133" s="21">
        <v>0.0278</v>
      </c>
      <c r="G133" s="21">
        <v>14.49</v>
      </c>
      <c r="H133" s="21">
        <v>3.46</v>
      </c>
      <c r="I133" s="21">
        <v>0.2323</v>
      </c>
      <c r="J133" s="21">
        <v>73.51</v>
      </c>
      <c r="K133" s="21">
        <v>0.423</v>
      </c>
      <c r="L133" s="21">
        <v>3.89</v>
      </c>
      <c r="M133" s="21">
        <v>0.0512</v>
      </c>
      <c r="N133" s="21">
        <v>0.0288</v>
      </c>
      <c r="O133" s="2"/>
      <c r="P133" s="2"/>
      <c r="Q133" s="21">
        <v>96.1132</v>
      </c>
      <c r="T133" s="2"/>
    </row>
    <row r="134" spans="1:20" ht="12.75">
      <c r="A134" s="26" t="s">
        <v>33</v>
      </c>
      <c r="B134" s="2" t="s">
        <v>18</v>
      </c>
      <c r="C134" s="2"/>
      <c r="D134" s="12" t="s">
        <v>25</v>
      </c>
      <c r="E134" s="14">
        <f t="shared" si="5"/>
        <v>8.356923528401282</v>
      </c>
      <c r="F134" s="21">
        <v>0.0408</v>
      </c>
      <c r="G134" s="21">
        <v>14.33</v>
      </c>
      <c r="H134" s="21">
        <v>3.5</v>
      </c>
      <c r="I134" s="21">
        <v>0.2168</v>
      </c>
      <c r="J134" s="21">
        <v>73.69</v>
      </c>
      <c r="K134" s="21">
        <v>0.4243</v>
      </c>
      <c r="L134" s="21">
        <v>3.77</v>
      </c>
      <c r="M134" s="21">
        <v>0.0361</v>
      </c>
      <c r="N134" s="21">
        <v>0.032</v>
      </c>
      <c r="O134" s="2"/>
      <c r="P134" s="2"/>
      <c r="Q134" s="21">
        <v>96.0401</v>
      </c>
      <c r="T134" s="2"/>
    </row>
    <row r="135" spans="1:20" ht="12.75">
      <c r="A135" s="26" t="s">
        <v>33</v>
      </c>
      <c r="B135" s="2" t="s">
        <v>18</v>
      </c>
      <c r="C135" s="2"/>
      <c r="D135" s="12" t="s">
        <v>25</v>
      </c>
      <c r="E135" s="14">
        <f t="shared" si="5"/>
        <v>8.989137694267644</v>
      </c>
      <c r="F135" s="21">
        <v>0.0393</v>
      </c>
      <c r="G135" s="21">
        <v>12.32</v>
      </c>
      <c r="H135" s="21">
        <v>3.94</v>
      </c>
      <c r="I135" s="21">
        <v>0.8211</v>
      </c>
      <c r="J135" s="21">
        <v>73.99</v>
      </c>
      <c r="K135" s="21">
        <v>0.3595</v>
      </c>
      <c r="L135" s="21">
        <v>4.1</v>
      </c>
      <c r="M135" s="21">
        <v>0.0123</v>
      </c>
      <c r="N135" s="21">
        <v>0.0442</v>
      </c>
      <c r="O135" s="2"/>
      <c r="P135" s="2"/>
      <c r="Q135" s="21">
        <v>95.6264</v>
      </c>
      <c r="T135" s="2"/>
    </row>
    <row r="136" spans="1:20" ht="12.75">
      <c r="A136" s="26" t="s">
        <v>33</v>
      </c>
      <c r="B136" s="2" t="s">
        <v>18</v>
      </c>
      <c r="C136" s="2"/>
      <c r="D136" s="12" t="s">
        <v>25</v>
      </c>
      <c r="E136" s="14">
        <f t="shared" si="5"/>
        <v>8.323908291451371</v>
      </c>
      <c r="F136" s="21">
        <v>0.0426</v>
      </c>
      <c r="G136" s="21">
        <v>14.59</v>
      </c>
      <c r="H136" s="21">
        <v>3.46</v>
      </c>
      <c r="I136" s="21">
        <v>0.233</v>
      </c>
      <c r="J136" s="21">
        <v>73.42</v>
      </c>
      <c r="K136" s="21">
        <v>0.3969</v>
      </c>
      <c r="L136" s="21">
        <v>3.74</v>
      </c>
      <c r="M136" s="21">
        <v>0.0172</v>
      </c>
      <c r="N136" s="21">
        <v>0.0497</v>
      </c>
      <c r="O136" s="2"/>
      <c r="P136" s="2"/>
      <c r="Q136" s="21">
        <v>95.9494</v>
      </c>
      <c r="T136" s="2"/>
    </row>
    <row r="137" spans="1:20" ht="12.75">
      <c r="A137" s="26" t="s">
        <v>33</v>
      </c>
      <c r="B137" s="2" t="s">
        <v>18</v>
      </c>
      <c r="C137" s="2"/>
      <c r="D137" s="12" t="s">
        <v>25</v>
      </c>
      <c r="E137" s="14">
        <f t="shared" si="5"/>
        <v>8.306276476702543</v>
      </c>
      <c r="F137" s="21">
        <v>0.0522</v>
      </c>
      <c r="G137" s="21">
        <v>14.17</v>
      </c>
      <c r="H137" s="21">
        <v>3.42</v>
      </c>
      <c r="I137" s="21">
        <v>0.2162</v>
      </c>
      <c r="J137" s="21">
        <v>73.59</v>
      </c>
      <c r="K137" s="21">
        <v>0.4086</v>
      </c>
      <c r="L137" s="21">
        <v>3.74</v>
      </c>
      <c r="M137" s="21">
        <v>0.1145</v>
      </c>
      <c r="N137" s="21">
        <v>0.0535</v>
      </c>
      <c r="O137" s="2"/>
      <c r="P137" s="2"/>
      <c r="Q137" s="21">
        <v>95.7651</v>
      </c>
      <c r="T137" s="2"/>
    </row>
    <row r="138" spans="1:20" s="16" customFormat="1" ht="12.75">
      <c r="A138" s="24" t="s">
        <v>33</v>
      </c>
      <c r="B138" s="17" t="s">
        <v>18</v>
      </c>
      <c r="C138" s="17"/>
      <c r="D138" s="17" t="s">
        <v>25</v>
      </c>
      <c r="E138" s="18">
        <f t="shared" si="5"/>
        <v>8.516727554779958</v>
      </c>
      <c r="F138" s="19">
        <v>0.0286</v>
      </c>
      <c r="G138" s="19">
        <v>14.32</v>
      </c>
      <c r="H138" s="19">
        <v>3.47</v>
      </c>
      <c r="I138" s="19">
        <v>0.2703</v>
      </c>
      <c r="J138" s="19">
        <v>73.33</v>
      </c>
      <c r="K138" s="19">
        <v>0.4165</v>
      </c>
      <c r="L138" s="19">
        <v>3.83</v>
      </c>
      <c r="M138" s="19">
        <v>0.0463</v>
      </c>
      <c r="N138" s="19">
        <v>0.0596</v>
      </c>
      <c r="O138" s="17"/>
      <c r="P138" s="17"/>
      <c r="Q138" s="19">
        <v>95.7714</v>
      </c>
      <c r="T138" s="17"/>
    </row>
    <row r="139" spans="1:20" ht="12.75">
      <c r="A139" t="s">
        <v>33</v>
      </c>
      <c r="B139" s="2" t="s">
        <v>18</v>
      </c>
      <c r="C139" s="2"/>
      <c r="D139" s="2" t="s">
        <v>24</v>
      </c>
      <c r="E139" s="20">
        <f aca="true" t="shared" si="6" ref="E139:E158">100*M139/56/(M139/56+O139/31)</f>
        <v>59.51577152600171</v>
      </c>
      <c r="F139" s="15">
        <v>54.8</v>
      </c>
      <c r="G139" s="15">
        <v>0.0802</v>
      </c>
      <c r="H139" s="15">
        <v>28.96</v>
      </c>
      <c r="I139" s="15"/>
      <c r="J139" s="15">
        <v>0.7758</v>
      </c>
      <c r="K139" s="2"/>
      <c r="L139" s="15">
        <v>0.0904</v>
      </c>
      <c r="M139" s="15">
        <v>11.26</v>
      </c>
      <c r="N139" s="2"/>
      <c r="O139" s="15">
        <v>4.24</v>
      </c>
      <c r="P139" s="15">
        <v>0.9288</v>
      </c>
      <c r="Q139" s="15">
        <v>101.1351</v>
      </c>
      <c r="R139" s="11"/>
      <c r="T139" s="2"/>
    </row>
    <row r="140" spans="1:20" ht="12.75">
      <c r="A140" t="s">
        <v>33</v>
      </c>
      <c r="B140" s="2" t="s">
        <v>18</v>
      </c>
      <c r="C140" s="2"/>
      <c r="D140" s="2" t="s">
        <v>24</v>
      </c>
      <c r="E140" s="20">
        <f t="shared" si="6"/>
        <v>56.44973701112712</v>
      </c>
      <c r="F140" s="15">
        <v>55.85</v>
      </c>
      <c r="G140" s="15">
        <v>0.0693</v>
      </c>
      <c r="H140" s="15">
        <v>28.4</v>
      </c>
      <c r="I140" s="15"/>
      <c r="J140" s="15">
        <v>0.7687</v>
      </c>
      <c r="K140" s="2"/>
      <c r="L140" s="15">
        <v>0.0821</v>
      </c>
      <c r="M140" s="15">
        <v>10.49</v>
      </c>
      <c r="N140" s="2"/>
      <c r="O140" s="15">
        <v>4.48</v>
      </c>
      <c r="P140" s="15">
        <v>1.0962</v>
      </c>
      <c r="Q140" s="15">
        <v>101.2362</v>
      </c>
      <c r="R140" s="11"/>
      <c r="T140" s="2"/>
    </row>
    <row r="141" spans="1:20" ht="12.75">
      <c r="A141" t="s">
        <v>33</v>
      </c>
      <c r="B141" s="2" t="s">
        <v>18</v>
      </c>
      <c r="C141" s="2"/>
      <c r="D141" s="2" t="s">
        <v>24</v>
      </c>
      <c r="E141" s="20">
        <f t="shared" si="6"/>
        <v>56.501890777773994</v>
      </c>
      <c r="F141" s="15">
        <v>55.68</v>
      </c>
      <c r="G141" s="15">
        <v>0.0714</v>
      </c>
      <c r="H141" s="15">
        <v>28.28</v>
      </c>
      <c r="I141" s="15"/>
      <c r="J141" s="15">
        <v>0.7475</v>
      </c>
      <c r="K141" s="2"/>
      <c r="L141" s="15">
        <v>0.1039</v>
      </c>
      <c r="M141" s="15">
        <v>10.7</v>
      </c>
      <c r="N141" s="2"/>
      <c r="O141" s="15">
        <v>4.56</v>
      </c>
      <c r="P141" s="15">
        <v>1.0063</v>
      </c>
      <c r="Q141" s="15">
        <v>101.149</v>
      </c>
      <c r="R141" s="11"/>
      <c r="T141" s="2"/>
    </row>
    <row r="142" spans="1:20" ht="12.75">
      <c r="A142" t="s">
        <v>33</v>
      </c>
      <c r="B142" s="2" t="s">
        <v>18</v>
      </c>
      <c r="C142" s="2"/>
      <c r="D142" s="2" t="s">
        <v>24</v>
      </c>
      <c r="E142" s="20">
        <f t="shared" si="6"/>
        <v>51.88373854948688</v>
      </c>
      <c r="F142" s="15">
        <v>56.73</v>
      </c>
      <c r="G142" s="15">
        <v>0.0803</v>
      </c>
      <c r="H142" s="15">
        <v>27.73</v>
      </c>
      <c r="I142" s="15"/>
      <c r="J142" s="15">
        <v>0.711</v>
      </c>
      <c r="K142" s="2"/>
      <c r="L142" s="15">
        <v>0.0802</v>
      </c>
      <c r="M142" s="15">
        <v>9.72</v>
      </c>
      <c r="N142" s="2"/>
      <c r="O142" s="15">
        <v>4.99</v>
      </c>
      <c r="P142" s="15">
        <v>1.0699</v>
      </c>
      <c r="Q142" s="15">
        <v>101.1113</v>
      </c>
      <c r="R142" s="11"/>
      <c r="T142" s="2"/>
    </row>
    <row r="143" spans="1:20" ht="12.75">
      <c r="A143" t="s">
        <v>33</v>
      </c>
      <c r="B143" s="2" t="s">
        <v>18</v>
      </c>
      <c r="C143" s="2"/>
      <c r="D143" s="2" t="s">
        <v>24</v>
      </c>
      <c r="E143" s="20">
        <f t="shared" si="6"/>
        <v>62.9596307958881</v>
      </c>
      <c r="F143" s="15">
        <v>53.74</v>
      </c>
      <c r="G143" s="15">
        <v>0.0677</v>
      </c>
      <c r="H143" s="15">
        <v>29.94</v>
      </c>
      <c r="I143" s="15"/>
      <c r="J143" s="15">
        <v>0.6596</v>
      </c>
      <c r="K143" s="2"/>
      <c r="L143" s="15">
        <v>0.1065</v>
      </c>
      <c r="M143" s="15">
        <v>12.19</v>
      </c>
      <c r="N143" s="2"/>
      <c r="O143" s="15">
        <v>3.97</v>
      </c>
      <c r="P143" s="15">
        <v>0.6251</v>
      </c>
      <c r="Q143" s="15">
        <v>101.2989</v>
      </c>
      <c r="R143" s="11"/>
      <c r="T143" s="2"/>
    </row>
    <row r="144" spans="1:20" ht="12.75">
      <c r="A144" t="s">
        <v>33</v>
      </c>
      <c r="B144" s="2" t="s">
        <v>18</v>
      </c>
      <c r="C144" s="2"/>
      <c r="D144" s="2" t="s">
        <v>24</v>
      </c>
      <c r="E144" s="20">
        <f t="shared" si="6"/>
        <v>63.672561967017295</v>
      </c>
      <c r="F144" s="15">
        <v>53.51</v>
      </c>
      <c r="G144" s="15">
        <v>0.0519</v>
      </c>
      <c r="H144" s="15">
        <v>29.89</v>
      </c>
      <c r="I144" s="15"/>
      <c r="J144" s="15">
        <v>0.6615</v>
      </c>
      <c r="K144" s="2"/>
      <c r="L144" s="15">
        <v>0.1033</v>
      </c>
      <c r="M144" s="15">
        <v>12.38</v>
      </c>
      <c r="N144" s="2"/>
      <c r="O144" s="15">
        <v>3.91</v>
      </c>
      <c r="P144" s="15">
        <v>0.6058</v>
      </c>
      <c r="Q144" s="15">
        <v>101.1124</v>
      </c>
      <c r="R144" s="11"/>
      <c r="T144" s="2"/>
    </row>
    <row r="145" spans="1:20" ht="12.75">
      <c r="A145" t="s">
        <v>33</v>
      </c>
      <c r="B145" s="2" t="s">
        <v>18</v>
      </c>
      <c r="C145" s="2"/>
      <c r="D145" s="2" t="s">
        <v>24</v>
      </c>
      <c r="E145" s="20">
        <f t="shared" si="6"/>
        <v>58.90099832200545</v>
      </c>
      <c r="F145" s="15">
        <v>55</v>
      </c>
      <c r="G145" s="15">
        <v>0.0727</v>
      </c>
      <c r="H145" s="15">
        <v>29.04</v>
      </c>
      <c r="I145" s="15"/>
      <c r="J145" s="15">
        <v>0.7642</v>
      </c>
      <c r="K145" s="2"/>
      <c r="L145" s="15">
        <v>0.0821</v>
      </c>
      <c r="M145" s="15">
        <v>11.21</v>
      </c>
      <c r="N145" s="2"/>
      <c r="O145" s="15">
        <v>4.33</v>
      </c>
      <c r="P145" s="15">
        <v>0.8927</v>
      </c>
      <c r="Q145" s="15">
        <v>101.3916</v>
      </c>
      <c r="R145" s="11"/>
      <c r="T145" s="2"/>
    </row>
    <row r="146" spans="1:20" ht="12.75">
      <c r="A146" t="s">
        <v>33</v>
      </c>
      <c r="B146" s="2" t="s">
        <v>18</v>
      </c>
      <c r="C146" s="2"/>
      <c r="D146" s="2" t="s">
        <v>24</v>
      </c>
      <c r="E146" s="20">
        <f t="shared" si="6"/>
        <v>54.69489629055856</v>
      </c>
      <c r="F146" s="15">
        <v>56.27</v>
      </c>
      <c r="G146" s="15">
        <v>0.0753</v>
      </c>
      <c r="H146" s="15">
        <v>27.87</v>
      </c>
      <c r="I146" s="15"/>
      <c r="J146" s="15">
        <v>0.7366</v>
      </c>
      <c r="K146" s="2"/>
      <c r="L146" s="15">
        <v>0.1165</v>
      </c>
      <c r="M146" s="15">
        <v>10.25</v>
      </c>
      <c r="N146" s="2"/>
      <c r="O146" s="15">
        <v>4.7</v>
      </c>
      <c r="P146" s="15">
        <v>1.065</v>
      </c>
      <c r="Q146" s="15">
        <v>101.0834</v>
      </c>
      <c r="R146" s="11"/>
      <c r="T146" s="2"/>
    </row>
    <row r="147" spans="1:20" ht="12.75">
      <c r="A147" t="s">
        <v>33</v>
      </c>
      <c r="B147" s="2" t="s">
        <v>18</v>
      </c>
      <c r="C147" s="2"/>
      <c r="D147" s="2" t="s">
        <v>24</v>
      </c>
      <c r="E147" s="20">
        <f t="shared" si="6"/>
        <v>57.399591558883586</v>
      </c>
      <c r="F147" s="15">
        <v>55.29</v>
      </c>
      <c r="G147" s="15">
        <v>0.0699</v>
      </c>
      <c r="H147" s="15">
        <v>28.88</v>
      </c>
      <c r="I147" s="15"/>
      <c r="J147" s="15">
        <v>0.6476</v>
      </c>
      <c r="K147" s="2"/>
      <c r="L147" s="15">
        <v>0.1219</v>
      </c>
      <c r="M147" s="15">
        <v>10.88</v>
      </c>
      <c r="N147" s="2"/>
      <c r="O147" s="15">
        <v>4.47</v>
      </c>
      <c r="P147" s="15">
        <v>0.7594</v>
      </c>
      <c r="Q147" s="15">
        <v>101.1187</v>
      </c>
      <c r="R147" s="11"/>
      <c r="T147" s="2"/>
    </row>
    <row r="148" spans="1:20" ht="12.75">
      <c r="A148" t="s">
        <v>33</v>
      </c>
      <c r="B148" s="2" t="s">
        <v>18</v>
      </c>
      <c r="C148" s="2"/>
      <c r="D148" s="2" t="s">
        <v>24</v>
      </c>
      <c r="E148" s="20">
        <f t="shared" si="6"/>
        <v>57.8025796965849</v>
      </c>
      <c r="F148" s="15">
        <v>55.36</v>
      </c>
      <c r="G148" s="15">
        <v>0.078</v>
      </c>
      <c r="H148" s="15">
        <v>29.01</v>
      </c>
      <c r="I148" s="15"/>
      <c r="J148" s="15">
        <v>0.6754</v>
      </c>
      <c r="K148" s="2"/>
      <c r="L148" s="15">
        <v>0.0956</v>
      </c>
      <c r="M148" s="15">
        <v>11.16</v>
      </c>
      <c r="N148" s="2"/>
      <c r="O148" s="15">
        <v>4.51</v>
      </c>
      <c r="P148" s="15">
        <v>0.7593</v>
      </c>
      <c r="Q148" s="15">
        <v>101.6483</v>
      </c>
      <c r="R148" s="11"/>
      <c r="T148" s="2"/>
    </row>
    <row r="149" spans="1:20" ht="12.75">
      <c r="A149" t="s">
        <v>33</v>
      </c>
      <c r="B149" s="2" t="s">
        <v>18</v>
      </c>
      <c r="C149" s="2"/>
      <c r="D149" s="2" t="s">
        <v>24</v>
      </c>
      <c r="E149" s="20">
        <f t="shared" si="6"/>
        <v>61.342425816396634</v>
      </c>
      <c r="F149" s="15">
        <v>54.47</v>
      </c>
      <c r="G149" s="15">
        <v>0.0718</v>
      </c>
      <c r="H149" s="15">
        <v>29.23</v>
      </c>
      <c r="I149" s="15"/>
      <c r="J149" s="15">
        <v>0.6461</v>
      </c>
      <c r="K149" s="2"/>
      <c r="L149" s="15">
        <v>0.073</v>
      </c>
      <c r="M149" s="15">
        <v>11.81</v>
      </c>
      <c r="N149" s="2"/>
      <c r="O149" s="15">
        <v>4.12</v>
      </c>
      <c r="P149" s="15">
        <v>0.8212</v>
      </c>
      <c r="Q149" s="15">
        <v>101.2421</v>
      </c>
      <c r="R149" s="11"/>
      <c r="T149" s="2"/>
    </row>
    <row r="150" spans="1:20" ht="12.75">
      <c r="A150" t="s">
        <v>33</v>
      </c>
      <c r="B150" s="2" t="s">
        <v>18</v>
      </c>
      <c r="C150" s="2"/>
      <c r="D150" s="2" t="s">
        <v>24</v>
      </c>
      <c r="E150" s="20">
        <f t="shared" si="6"/>
        <v>59.93700365244782</v>
      </c>
      <c r="F150" s="15">
        <v>54.58</v>
      </c>
      <c r="G150" s="15">
        <v>0.0727</v>
      </c>
      <c r="H150" s="15">
        <v>29.05</v>
      </c>
      <c r="I150" s="15"/>
      <c r="J150" s="15">
        <v>0.6761</v>
      </c>
      <c r="K150" s="2"/>
      <c r="L150" s="15">
        <v>0.0866</v>
      </c>
      <c r="M150" s="15">
        <v>11.54</v>
      </c>
      <c r="N150" s="2"/>
      <c r="O150" s="15">
        <v>4.27</v>
      </c>
      <c r="P150" s="15">
        <v>0.8712</v>
      </c>
      <c r="Q150" s="15">
        <v>101.1465</v>
      </c>
      <c r="R150" s="11"/>
      <c r="T150" s="2"/>
    </row>
    <row r="151" spans="1:20" ht="12.75">
      <c r="A151" t="s">
        <v>33</v>
      </c>
      <c r="B151" s="2" t="s">
        <v>18</v>
      </c>
      <c r="C151" s="2"/>
      <c r="D151" s="2" t="s">
        <v>24</v>
      </c>
      <c r="E151" s="20">
        <f t="shared" si="6"/>
        <v>59.91199864613301</v>
      </c>
      <c r="F151" s="15">
        <v>54.7</v>
      </c>
      <c r="G151" s="15">
        <v>0.0607</v>
      </c>
      <c r="H151" s="15">
        <v>29.26</v>
      </c>
      <c r="I151" s="15"/>
      <c r="J151" s="15">
        <v>0.7647</v>
      </c>
      <c r="K151" s="2"/>
      <c r="L151" s="15">
        <v>0.1041</v>
      </c>
      <c r="M151" s="15">
        <v>11.42</v>
      </c>
      <c r="N151" s="2"/>
      <c r="O151" s="15">
        <v>4.23</v>
      </c>
      <c r="P151" s="15">
        <v>0.7259</v>
      </c>
      <c r="Q151" s="15">
        <v>101.2654</v>
      </c>
      <c r="R151" s="11"/>
      <c r="T151" s="2"/>
    </row>
    <row r="152" spans="1:20" ht="12.75">
      <c r="A152" t="s">
        <v>33</v>
      </c>
      <c r="B152" s="2" t="s">
        <v>18</v>
      </c>
      <c r="C152" s="2"/>
      <c r="D152" s="2" t="s">
        <v>24</v>
      </c>
      <c r="E152" s="20">
        <f t="shared" si="6"/>
        <v>64.56402590931738</v>
      </c>
      <c r="F152" s="15">
        <v>53.66</v>
      </c>
      <c r="G152" s="15">
        <v>0.0568</v>
      </c>
      <c r="H152" s="15">
        <v>30.17</v>
      </c>
      <c r="I152" s="15"/>
      <c r="J152" s="15">
        <v>0.692</v>
      </c>
      <c r="K152" s="2"/>
      <c r="L152" s="15">
        <v>0.113</v>
      </c>
      <c r="M152" s="15">
        <v>12.54</v>
      </c>
      <c r="N152" s="2"/>
      <c r="O152" s="15">
        <v>3.81</v>
      </c>
      <c r="P152" s="15">
        <v>0.539</v>
      </c>
      <c r="Q152" s="15">
        <v>101.5807</v>
      </c>
      <c r="R152" s="11"/>
      <c r="T152" s="2"/>
    </row>
    <row r="153" spans="1:20" ht="12.75">
      <c r="A153" t="s">
        <v>33</v>
      </c>
      <c r="B153" s="2" t="s">
        <v>18</v>
      </c>
      <c r="C153" s="2"/>
      <c r="D153" s="2" t="s">
        <v>24</v>
      </c>
      <c r="E153" s="20">
        <f t="shared" si="6"/>
        <v>57.29302645139128</v>
      </c>
      <c r="F153" s="15">
        <v>55.57</v>
      </c>
      <c r="G153" s="15">
        <v>0.066</v>
      </c>
      <c r="H153" s="15">
        <v>28.5</v>
      </c>
      <c r="I153" s="15"/>
      <c r="J153" s="15">
        <v>0.7032</v>
      </c>
      <c r="K153" s="2"/>
      <c r="L153" s="15">
        <v>0.079</v>
      </c>
      <c r="M153" s="15">
        <v>10.76</v>
      </c>
      <c r="N153" s="2"/>
      <c r="O153" s="15">
        <v>4.44</v>
      </c>
      <c r="P153" s="15">
        <v>1.0555</v>
      </c>
      <c r="Q153" s="15">
        <v>101.1737</v>
      </c>
      <c r="R153" s="11"/>
      <c r="T153" s="2"/>
    </row>
    <row r="154" spans="1:20" ht="12.75">
      <c r="A154" t="s">
        <v>33</v>
      </c>
      <c r="B154" s="2" t="s">
        <v>18</v>
      </c>
      <c r="C154" s="2"/>
      <c r="D154" s="2" t="s">
        <v>24</v>
      </c>
      <c r="E154" s="20">
        <f t="shared" si="6"/>
        <v>55.40245566166439</v>
      </c>
      <c r="F154" s="15">
        <v>55.54</v>
      </c>
      <c r="G154" s="15">
        <v>0.0817</v>
      </c>
      <c r="H154" s="15">
        <v>28.28</v>
      </c>
      <c r="I154" s="15"/>
      <c r="J154" s="15">
        <v>0.8236</v>
      </c>
      <c r="K154" s="2"/>
      <c r="L154" s="15">
        <v>0.1004</v>
      </c>
      <c r="M154" s="15">
        <v>10.48</v>
      </c>
      <c r="N154" s="2"/>
      <c r="O154" s="15">
        <v>4.67</v>
      </c>
      <c r="P154" s="15">
        <v>1.0475</v>
      </c>
      <c r="Q154" s="15">
        <v>101.0231</v>
      </c>
      <c r="R154" s="11"/>
      <c r="T154" s="2"/>
    </row>
    <row r="155" spans="1:20" ht="12.75">
      <c r="A155" t="s">
        <v>33</v>
      </c>
      <c r="B155" s="2" t="s">
        <v>18</v>
      </c>
      <c r="C155" s="2"/>
      <c r="D155" s="2" t="s">
        <v>24</v>
      </c>
      <c r="E155" s="20">
        <f t="shared" si="6"/>
        <v>61.00160188854229</v>
      </c>
      <c r="F155" s="15">
        <v>54.63</v>
      </c>
      <c r="G155" s="15">
        <v>0.0556</v>
      </c>
      <c r="H155" s="15">
        <v>29.2</v>
      </c>
      <c r="I155" s="15"/>
      <c r="J155" s="15">
        <v>0.6404</v>
      </c>
      <c r="K155" s="2"/>
      <c r="L155" s="15">
        <v>0.0998</v>
      </c>
      <c r="M155" s="15">
        <v>11.67</v>
      </c>
      <c r="N155" s="2"/>
      <c r="O155" s="15">
        <v>4.13</v>
      </c>
      <c r="P155" s="15">
        <v>0.8315</v>
      </c>
      <c r="Q155" s="15">
        <v>101.2573</v>
      </c>
      <c r="R155" s="11"/>
      <c r="T155" s="2"/>
    </row>
    <row r="156" spans="1:20" ht="12.75">
      <c r="A156" t="s">
        <v>33</v>
      </c>
      <c r="B156" s="2" t="s">
        <v>18</v>
      </c>
      <c r="C156" s="2"/>
      <c r="D156" s="2" t="s">
        <v>24</v>
      </c>
      <c r="E156" s="20">
        <f t="shared" si="6"/>
        <v>57.795708154506436</v>
      </c>
      <c r="F156" s="15">
        <v>55.52</v>
      </c>
      <c r="G156" s="15">
        <v>0.0691</v>
      </c>
      <c r="H156" s="15">
        <v>28.55</v>
      </c>
      <c r="I156" s="15"/>
      <c r="J156" s="15">
        <v>0.7836</v>
      </c>
      <c r="K156" s="2"/>
      <c r="L156" s="15">
        <v>0.096</v>
      </c>
      <c r="M156" s="15">
        <v>10.86</v>
      </c>
      <c r="N156" s="2"/>
      <c r="O156" s="15">
        <v>4.39</v>
      </c>
      <c r="P156" s="15">
        <v>0.9866</v>
      </c>
      <c r="Q156" s="15">
        <v>101.2552</v>
      </c>
      <c r="R156" s="11"/>
      <c r="T156" s="2"/>
    </row>
    <row r="157" spans="1:20" ht="12.75">
      <c r="A157" t="s">
        <v>33</v>
      </c>
      <c r="B157" s="2" t="s">
        <v>18</v>
      </c>
      <c r="C157" s="2"/>
      <c r="D157" s="2" t="s">
        <v>24</v>
      </c>
      <c r="E157" s="20">
        <f t="shared" si="6"/>
        <v>55.11555638574267</v>
      </c>
      <c r="F157" s="15">
        <v>56.1</v>
      </c>
      <c r="G157" s="15">
        <v>0.0714</v>
      </c>
      <c r="H157" s="15">
        <v>28.23</v>
      </c>
      <c r="I157" s="15"/>
      <c r="J157" s="15">
        <v>0.7634</v>
      </c>
      <c r="K157" s="2"/>
      <c r="L157" s="15">
        <v>0.1123</v>
      </c>
      <c r="M157" s="15">
        <v>10.47</v>
      </c>
      <c r="N157" s="2"/>
      <c r="O157" s="15">
        <v>4.72</v>
      </c>
      <c r="P157" s="15">
        <v>0.935</v>
      </c>
      <c r="Q157" s="15">
        <v>101.402</v>
      </c>
      <c r="R157" s="11"/>
      <c r="T157" s="2"/>
    </row>
    <row r="158" spans="1:20" s="16" customFormat="1" ht="12.75">
      <c r="A158" s="16" t="s">
        <v>33</v>
      </c>
      <c r="B158" s="17" t="s">
        <v>18</v>
      </c>
      <c r="C158" s="17"/>
      <c r="D158" s="17" t="s">
        <v>24</v>
      </c>
      <c r="E158" s="18">
        <f t="shared" si="6"/>
        <v>58.0083128339978</v>
      </c>
      <c r="F158" s="19">
        <v>55.3</v>
      </c>
      <c r="G158" s="19">
        <v>0.0916</v>
      </c>
      <c r="H158" s="19">
        <v>28.72</v>
      </c>
      <c r="I158" s="19"/>
      <c r="J158" s="19">
        <v>0.7908</v>
      </c>
      <c r="K158" s="17"/>
      <c r="L158" s="19">
        <v>0.1147</v>
      </c>
      <c r="M158" s="19">
        <v>11.03</v>
      </c>
      <c r="N158" s="17"/>
      <c r="O158" s="19">
        <v>4.42</v>
      </c>
      <c r="P158" s="19">
        <v>0.8733</v>
      </c>
      <c r="Q158" s="19">
        <v>101.3403</v>
      </c>
      <c r="T158" s="17"/>
    </row>
    <row r="159" spans="1:20" s="11" customFormat="1" ht="12.75">
      <c r="A159" s="26" t="s">
        <v>34</v>
      </c>
      <c r="B159" s="12" t="s">
        <v>18</v>
      </c>
      <c r="C159" s="12" t="s">
        <v>35</v>
      </c>
      <c r="D159" s="12" t="s">
        <v>23</v>
      </c>
      <c r="E159" s="14">
        <f>L159/40.31/(L159/40.31+J159/71.85)*100</f>
        <v>72.26851489537822</v>
      </c>
      <c r="F159" s="15">
        <v>51.84</v>
      </c>
      <c r="G159" s="15">
        <v>0.6218</v>
      </c>
      <c r="H159" s="15">
        <v>1.97</v>
      </c>
      <c r="I159" s="15">
        <v>0.0098</v>
      </c>
      <c r="J159" s="15">
        <v>10.54</v>
      </c>
      <c r="K159" s="15">
        <v>0.3083</v>
      </c>
      <c r="L159" s="15">
        <v>15.41</v>
      </c>
      <c r="M159" s="15">
        <v>18.66</v>
      </c>
      <c r="N159" s="15">
        <v>0.0065</v>
      </c>
      <c r="O159" s="15">
        <v>0.2197</v>
      </c>
      <c r="P159" s="15">
        <v>0.0054</v>
      </c>
      <c r="Q159" s="15">
        <v>99.5916</v>
      </c>
      <c r="T159" s="12"/>
    </row>
    <row r="160" spans="1:20" s="11" customFormat="1" ht="12.75">
      <c r="A160" s="26" t="s">
        <v>34</v>
      </c>
      <c r="B160" s="12" t="s">
        <v>18</v>
      </c>
      <c r="C160" s="12" t="s">
        <v>35</v>
      </c>
      <c r="D160" s="12" t="s">
        <v>23</v>
      </c>
      <c r="E160" s="14">
        <f>L160/40.31/(L160/40.31+J160/71.85)*100</f>
        <v>73.44903083363852</v>
      </c>
      <c r="F160" s="15">
        <v>51.34</v>
      </c>
      <c r="G160" s="15">
        <v>0.6497</v>
      </c>
      <c r="H160" s="15">
        <v>2.4</v>
      </c>
      <c r="I160" s="15">
        <v>0.0221</v>
      </c>
      <c r="J160" s="15">
        <v>10</v>
      </c>
      <c r="K160" s="15">
        <v>0.3436</v>
      </c>
      <c r="L160" s="15">
        <v>15.52</v>
      </c>
      <c r="M160" s="15">
        <v>19.1</v>
      </c>
      <c r="N160" s="15">
        <v>0</v>
      </c>
      <c r="O160" s="15">
        <v>0.2651</v>
      </c>
      <c r="P160" s="15">
        <v>0.0156</v>
      </c>
      <c r="Q160" s="15">
        <v>99.6562</v>
      </c>
      <c r="T160" s="12"/>
    </row>
    <row r="161" spans="1:20" s="11" customFormat="1" ht="12.75">
      <c r="A161" s="26" t="s">
        <v>34</v>
      </c>
      <c r="B161" s="12" t="s">
        <v>18</v>
      </c>
      <c r="C161" s="12" t="s">
        <v>35</v>
      </c>
      <c r="D161" s="12" t="s">
        <v>22</v>
      </c>
      <c r="E161" s="14">
        <f>L161/40.31/(L161/40.31+J161/71.85)*100</f>
        <v>69.48469090528297</v>
      </c>
      <c r="F161" s="15">
        <v>52.74</v>
      </c>
      <c r="G161" s="15">
        <v>0.3679</v>
      </c>
      <c r="H161" s="15">
        <v>1.2146</v>
      </c>
      <c r="I161" s="15">
        <v>0.0403</v>
      </c>
      <c r="J161" s="15">
        <v>19.28</v>
      </c>
      <c r="K161" s="15">
        <v>0.5442</v>
      </c>
      <c r="L161" s="15">
        <v>24.63</v>
      </c>
      <c r="M161" s="15">
        <v>2.05</v>
      </c>
      <c r="N161" s="15">
        <v>0.0042</v>
      </c>
      <c r="O161" s="15">
        <v>0.0593</v>
      </c>
      <c r="P161" s="15">
        <v>0.014</v>
      </c>
      <c r="Q161" s="15">
        <v>100.9444</v>
      </c>
      <c r="T161" s="12"/>
    </row>
    <row r="162" spans="1:20" s="11" customFormat="1" ht="12.75">
      <c r="A162" s="26" t="s">
        <v>34</v>
      </c>
      <c r="B162" s="12" t="s">
        <v>18</v>
      </c>
      <c r="C162" s="12" t="s">
        <v>35</v>
      </c>
      <c r="D162" s="12" t="s">
        <v>22</v>
      </c>
      <c r="E162" s="14">
        <f>L162/40.31/(L162/40.31+J162/71.85)*100</f>
        <v>71.8734512159185</v>
      </c>
      <c r="F162" s="15">
        <v>53.05</v>
      </c>
      <c r="G162" s="15">
        <v>0.3943</v>
      </c>
      <c r="H162" s="15">
        <v>1.1961</v>
      </c>
      <c r="I162" s="15">
        <v>0.0259</v>
      </c>
      <c r="J162" s="15">
        <v>17.78</v>
      </c>
      <c r="K162" s="15">
        <v>0.4858</v>
      </c>
      <c r="L162" s="15">
        <v>25.49</v>
      </c>
      <c r="M162" s="15">
        <v>2.13</v>
      </c>
      <c r="N162" s="15">
        <v>0.0535</v>
      </c>
      <c r="O162" s="15">
        <v>0.0481</v>
      </c>
      <c r="P162" s="15">
        <v>0.0138</v>
      </c>
      <c r="Q162" s="15">
        <v>100.6674</v>
      </c>
      <c r="T162" s="12"/>
    </row>
    <row r="163" spans="1:20" s="11" customFormat="1" ht="12.75">
      <c r="A163" s="26" t="s">
        <v>34</v>
      </c>
      <c r="B163" s="12" t="s">
        <v>18</v>
      </c>
      <c r="C163" s="12" t="s">
        <v>35</v>
      </c>
      <c r="D163" s="12" t="s">
        <v>22</v>
      </c>
      <c r="E163" s="14">
        <f>L163/40.31/(L163/40.31+J163/71.85)*100</f>
        <v>69.06287705003975</v>
      </c>
      <c r="F163" s="15">
        <v>53.61</v>
      </c>
      <c r="G163" s="15">
        <v>0.3289</v>
      </c>
      <c r="H163" s="15">
        <v>0.8705</v>
      </c>
      <c r="I163" s="15">
        <v>0</v>
      </c>
      <c r="J163" s="15">
        <v>19.61</v>
      </c>
      <c r="K163" s="15">
        <v>0.6702</v>
      </c>
      <c r="L163" s="15">
        <v>24.56</v>
      </c>
      <c r="M163" s="15">
        <v>1.85</v>
      </c>
      <c r="N163" s="15">
        <v>0.0177</v>
      </c>
      <c r="O163" s="15">
        <v>0.0513</v>
      </c>
      <c r="P163" s="15">
        <v>0.009</v>
      </c>
      <c r="Q163" s="15">
        <v>101.5775</v>
      </c>
      <c r="T163" s="12"/>
    </row>
    <row r="164" spans="1:20" s="11" customFormat="1" ht="12.75">
      <c r="A164" s="26" t="s">
        <v>34</v>
      </c>
      <c r="B164" s="12" t="s">
        <v>18</v>
      </c>
      <c r="C164" s="12" t="s">
        <v>35</v>
      </c>
      <c r="D164" s="12" t="s">
        <v>22</v>
      </c>
      <c r="E164" s="14">
        <f aca="true" t="shared" si="7" ref="E164:E200">L164/40.31/(L164/40.31+J164/71.85)*100</f>
        <v>71.46729419874903</v>
      </c>
      <c r="F164" s="15">
        <v>53.82</v>
      </c>
      <c r="G164" s="15">
        <v>0.3303</v>
      </c>
      <c r="H164" s="15">
        <v>1.0251</v>
      </c>
      <c r="I164" s="15">
        <v>0</v>
      </c>
      <c r="J164" s="15">
        <v>17.94</v>
      </c>
      <c r="K164" s="15">
        <v>0.508</v>
      </c>
      <c r="L164" s="15">
        <v>25.21</v>
      </c>
      <c r="M164" s="15">
        <v>1.86</v>
      </c>
      <c r="N164" s="15">
        <v>0.0183</v>
      </c>
      <c r="O164" s="15">
        <v>0.0268</v>
      </c>
      <c r="P164" s="15">
        <v>0.0059</v>
      </c>
      <c r="Q164" s="15">
        <v>100.7444</v>
      </c>
      <c r="T164" s="12"/>
    </row>
    <row r="165" spans="1:20" s="11" customFormat="1" ht="12.75">
      <c r="A165" s="26" t="s">
        <v>34</v>
      </c>
      <c r="B165" s="12" t="s">
        <v>18</v>
      </c>
      <c r="C165" s="12" t="s">
        <v>35</v>
      </c>
      <c r="D165" s="12" t="s">
        <v>23</v>
      </c>
      <c r="E165" s="14">
        <f t="shared" si="7"/>
        <v>71.39631846161839</v>
      </c>
      <c r="F165" s="15">
        <v>51.69</v>
      </c>
      <c r="G165" s="15">
        <v>0.611</v>
      </c>
      <c r="H165" s="15">
        <v>1.89</v>
      </c>
      <c r="I165" s="15">
        <v>0.0155</v>
      </c>
      <c r="J165" s="15">
        <v>11.09</v>
      </c>
      <c r="K165" s="15">
        <v>0.3644</v>
      </c>
      <c r="L165" s="15">
        <v>15.53</v>
      </c>
      <c r="M165" s="15">
        <v>18.36</v>
      </c>
      <c r="N165" s="15">
        <v>0.0197</v>
      </c>
      <c r="O165" s="15">
        <v>0.248</v>
      </c>
      <c r="P165" s="15">
        <v>0.0123</v>
      </c>
      <c r="Q165" s="15">
        <v>99.8309</v>
      </c>
      <c r="T165" s="12"/>
    </row>
    <row r="166" spans="1:20" s="11" customFormat="1" ht="12.75">
      <c r="A166" s="26" t="s">
        <v>34</v>
      </c>
      <c r="B166" s="12" t="s">
        <v>18</v>
      </c>
      <c r="C166" s="12" t="s">
        <v>35</v>
      </c>
      <c r="D166" s="12" t="s">
        <v>23</v>
      </c>
      <c r="E166" s="14">
        <f t="shared" si="7"/>
        <v>72.50414432532843</v>
      </c>
      <c r="F166" s="15">
        <v>51.86</v>
      </c>
      <c r="G166" s="15">
        <v>0.6897</v>
      </c>
      <c r="H166" s="15">
        <v>2.33</v>
      </c>
      <c r="I166" s="15">
        <v>0</v>
      </c>
      <c r="J166" s="15">
        <v>10.43</v>
      </c>
      <c r="K166" s="15">
        <v>0.2583</v>
      </c>
      <c r="L166" s="15">
        <v>15.43</v>
      </c>
      <c r="M166" s="15">
        <v>18.89</v>
      </c>
      <c r="N166" s="15">
        <v>0</v>
      </c>
      <c r="O166" s="15">
        <v>0.2489</v>
      </c>
      <c r="P166" s="15">
        <v>0.0169</v>
      </c>
      <c r="Q166" s="15">
        <v>100.1537</v>
      </c>
      <c r="T166" s="12"/>
    </row>
    <row r="167" spans="1:20" s="11" customFormat="1" ht="12.75">
      <c r="A167" s="26" t="s">
        <v>34</v>
      </c>
      <c r="B167" s="12" t="s">
        <v>18</v>
      </c>
      <c r="C167" s="12" t="s">
        <v>35</v>
      </c>
      <c r="D167" s="12" t="s">
        <v>22</v>
      </c>
      <c r="E167" s="14">
        <f t="shared" si="7"/>
        <v>65.91817272362904</v>
      </c>
      <c r="F167" s="15">
        <v>52.18</v>
      </c>
      <c r="G167" s="15">
        <v>0.3286</v>
      </c>
      <c r="H167" s="15">
        <v>1.2186</v>
      </c>
      <c r="I167" s="15">
        <v>0.0145</v>
      </c>
      <c r="J167" s="15">
        <v>21.27</v>
      </c>
      <c r="K167" s="15">
        <v>0.5178</v>
      </c>
      <c r="L167" s="15">
        <v>23.08</v>
      </c>
      <c r="M167" s="15">
        <v>2.02</v>
      </c>
      <c r="N167" s="15">
        <v>0.025</v>
      </c>
      <c r="O167" s="15">
        <v>0.069</v>
      </c>
      <c r="P167" s="15">
        <v>0.0037</v>
      </c>
      <c r="Q167" s="15">
        <v>100.7271</v>
      </c>
      <c r="T167" s="12"/>
    </row>
    <row r="168" spans="1:20" s="11" customFormat="1" ht="12.75">
      <c r="A168" s="26" t="s">
        <v>34</v>
      </c>
      <c r="B168" s="12" t="s">
        <v>18</v>
      </c>
      <c r="C168" s="12" t="s">
        <v>35</v>
      </c>
      <c r="D168" s="12" t="s">
        <v>22</v>
      </c>
      <c r="E168" s="14">
        <f t="shared" si="7"/>
        <v>72.40899974434873</v>
      </c>
      <c r="F168" s="15">
        <v>53.54</v>
      </c>
      <c r="G168" s="15">
        <v>0.3537</v>
      </c>
      <c r="H168" s="15">
        <v>0.9779</v>
      </c>
      <c r="I168" s="15">
        <v>0.0143</v>
      </c>
      <c r="J168" s="15">
        <v>17.36</v>
      </c>
      <c r="K168" s="15">
        <v>0.4011</v>
      </c>
      <c r="L168" s="15">
        <v>25.56</v>
      </c>
      <c r="M168" s="15">
        <v>2.09</v>
      </c>
      <c r="N168" s="15">
        <v>0.0053</v>
      </c>
      <c r="O168" s="15">
        <v>0.0548</v>
      </c>
      <c r="P168" s="15">
        <v>0.016</v>
      </c>
      <c r="Q168" s="15">
        <v>100.373</v>
      </c>
      <c r="T168" s="12"/>
    </row>
    <row r="169" spans="1:20" s="11" customFormat="1" ht="12.75">
      <c r="A169" s="26" t="s">
        <v>34</v>
      </c>
      <c r="B169" s="12" t="s">
        <v>18</v>
      </c>
      <c r="C169" s="12" t="s">
        <v>35</v>
      </c>
      <c r="D169" s="12" t="s">
        <v>22</v>
      </c>
      <c r="E169" s="14">
        <f t="shared" si="7"/>
        <v>70.00343255096568</v>
      </c>
      <c r="F169" s="15">
        <v>53.67</v>
      </c>
      <c r="G169" s="15">
        <v>0.3377</v>
      </c>
      <c r="H169" s="15">
        <v>0.9468</v>
      </c>
      <c r="I169" s="15">
        <v>0.008</v>
      </c>
      <c r="J169" s="15">
        <v>18.85</v>
      </c>
      <c r="K169" s="15">
        <v>0.4824</v>
      </c>
      <c r="L169" s="15">
        <v>24.68</v>
      </c>
      <c r="M169" s="15">
        <v>1.96</v>
      </c>
      <c r="N169" s="15">
        <v>0.0219</v>
      </c>
      <c r="O169" s="15">
        <v>0.0112</v>
      </c>
      <c r="P169" s="15">
        <v>0.0102</v>
      </c>
      <c r="Q169" s="15">
        <v>100.9781</v>
      </c>
      <c r="T169" s="12"/>
    </row>
    <row r="170" spans="1:20" s="11" customFormat="1" ht="12.75">
      <c r="A170" s="26" t="s">
        <v>34</v>
      </c>
      <c r="B170" s="12" t="s">
        <v>18</v>
      </c>
      <c r="C170" s="12" t="s">
        <v>35</v>
      </c>
      <c r="D170" s="12" t="s">
        <v>22</v>
      </c>
      <c r="E170" s="14">
        <f t="shared" si="7"/>
        <v>69.95177726675169</v>
      </c>
      <c r="F170" s="15">
        <v>53.32</v>
      </c>
      <c r="G170" s="15">
        <v>0.3561</v>
      </c>
      <c r="H170" s="15">
        <v>1.0915</v>
      </c>
      <c r="I170" s="15">
        <v>0.003</v>
      </c>
      <c r="J170" s="15">
        <v>18.95</v>
      </c>
      <c r="K170" s="15">
        <v>0.5372</v>
      </c>
      <c r="L170" s="15">
        <v>24.75</v>
      </c>
      <c r="M170" s="15">
        <v>2</v>
      </c>
      <c r="N170" s="15">
        <v>0</v>
      </c>
      <c r="O170" s="15">
        <v>0.04</v>
      </c>
      <c r="P170" s="15">
        <v>0.0138</v>
      </c>
      <c r="Q170" s="15">
        <v>101.0615</v>
      </c>
      <c r="T170" s="12"/>
    </row>
    <row r="171" spans="1:20" s="11" customFormat="1" ht="12.75">
      <c r="A171" s="26" t="s">
        <v>34</v>
      </c>
      <c r="B171" s="12" t="s">
        <v>18</v>
      </c>
      <c r="C171" s="12" t="s">
        <v>35</v>
      </c>
      <c r="D171" s="12" t="s">
        <v>22</v>
      </c>
      <c r="E171" s="14">
        <f t="shared" si="7"/>
        <v>69.95281899357522</v>
      </c>
      <c r="F171" s="15">
        <v>52.72</v>
      </c>
      <c r="G171" s="15">
        <v>0.4164</v>
      </c>
      <c r="H171" s="15">
        <v>1.2643</v>
      </c>
      <c r="I171" s="15">
        <v>0</v>
      </c>
      <c r="J171" s="15">
        <v>18.75</v>
      </c>
      <c r="K171" s="15">
        <v>0.5034</v>
      </c>
      <c r="L171" s="15">
        <v>24.49</v>
      </c>
      <c r="M171" s="15">
        <v>2.11</v>
      </c>
      <c r="N171" s="15">
        <v>0.014</v>
      </c>
      <c r="O171" s="15">
        <v>0.047</v>
      </c>
      <c r="P171" s="15">
        <v>0.0056</v>
      </c>
      <c r="Q171" s="15">
        <v>100.3206</v>
      </c>
      <c r="T171" s="12"/>
    </row>
    <row r="172" spans="1:20" s="11" customFormat="1" ht="12.75">
      <c r="A172" s="26" t="s">
        <v>34</v>
      </c>
      <c r="B172" s="12" t="s">
        <v>18</v>
      </c>
      <c r="C172" s="12" t="s">
        <v>35</v>
      </c>
      <c r="D172" s="12" t="s">
        <v>22</v>
      </c>
      <c r="E172" s="14">
        <f t="shared" si="7"/>
        <v>69.31863850838215</v>
      </c>
      <c r="F172" s="15">
        <v>53.31</v>
      </c>
      <c r="G172" s="15">
        <v>0.4106</v>
      </c>
      <c r="H172" s="15">
        <v>1.2677</v>
      </c>
      <c r="I172" s="15">
        <v>0.0206</v>
      </c>
      <c r="J172" s="15">
        <v>19.1</v>
      </c>
      <c r="K172" s="15">
        <v>0.4491</v>
      </c>
      <c r="L172" s="15">
        <v>24.21</v>
      </c>
      <c r="M172" s="15">
        <v>2.11</v>
      </c>
      <c r="N172" s="15">
        <v>0.0073</v>
      </c>
      <c r="O172" s="15">
        <v>0.0542</v>
      </c>
      <c r="P172" s="15">
        <v>0.0095</v>
      </c>
      <c r="Q172" s="15">
        <v>100.9489</v>
      </c>
      <c r="T172" s="12"/>
    </row>
    <row r="173" spans="1:20" s="11" customFormat="1" ht="12.75">
      <c r="A173" s="26" t="s">
        <v>34</v>
      </c>
      <c r="B173" s="12" t="s">
        <v>18</v>
      </c>
      <c r="C173" s="12" t="s">
        <v>35</v>
      </c>
      <c r="D173" s="12" t="s">
        <v>23</v>
      </c>
      <c r="E173" s="14">
        <f t="shared" si="7"/>
        <v>71.82238561078674</v>
      </c>
      <c r="F173" s="15">
        <v>51.42</v>
      </c>
      <c r="G173" s="15">
        <v>0.635</v>
      </c>
      <c r="H173" s="15">
        <v>1.8334</v>
      </c>
      <c r="I173" s="15">
        <v>0.0075</v>
      </c>
      <c r="J173" s="15">
        <v>10.86</v>
      </c>
      <c r="K173" s="15">
        <v>0.3128</v>
      </c>
      <c r="L173" s="15">
        <v>15.53</v>
      </c>
      <c r="M173" s="15">
        <v>18.59</v>
      </c>
      <c r="N173" s="15">
        <v>0.0453</v>
      </c>
      <c r="O173" s="15">
        <v>0.2541</v>
      </c>
      <c r="P173" s="15">
        <v>0.0144</v>
      </c>
      <c r="Q173" s="15">
        <v>99.5025</v>
      </c>
      <c r="T173" s="12"/>
    </row>
    <row r="174" spans="1:20" s="11" customFormat="1" ht="12.75">
      <c r="A174" s="26" t="s">
        <v>34</v>
      </c>
      <c r="B174" s="12" t="s">
        <v>18</v>
      </c>
      <c r="C174" s="12" t="s">
        <v>35</v>
      </c>
      <c r="D174" s="12" t="s">
        <v>23</v>
      </c>
      <c r="E174" s="14">
        <f t="shared" si="7"/>
        <v>73.19557472612279</v>
      </c>
      <c r="F174" s="15">
        <v>51.08</v>
      </c>
      <c r="G174" s="15">
        <v>0.6519</v>
      </c>
      <c r="H174" s="15">
        <v>2.56</v>
      </c>
      <c r="I174" s="15">
        <v>0.0082</v>
      </c>
      <c r="J174" s="15">
        <v>10.15</v>
      </c>
      <c r="K174" s="15">
        <v>0.2759</v>
      </c>
      <c r="L174" s="15">
        <v>15.55</v>
      </c>
      <c r="M174" s="15">
        <v>18.91</v>
      </c>
      <c r="N174" s="15">
        <v>0.0272</v>
      </c>
      <c r="O174" s="15">
        <v>0.2885</v>
      </c>
      <c r="P174" s="15">
        <v>0.0177</v>
      </c>
      <c r="Q174" s="15">
        <v>99.5195</v>
      </c>
      <c r="T174" s="12"/>
    </row>
    <row r="175" spans="1:20" s="11" customFormat="1" ht="12.75">
      <c r="A175" s="26" t="s">
        <v>34</v>
      </c>
      <c r="B175" s="12" t="s">
        <v>18</v>
      </c>
      <c r="C175" s="12" t="s">
        <v>35</v>
      </c>
      <c r="D175" s="12" t="s">
        <v>22</v>
      </c>
      <c r="E175" s="14">
        <f t="shared" si="7"/>
        <v>71.86232046794001</v>
      </c>
      <c r="F175" s="15">
        <v>53.76</v>
      </c>
      <c r="G175" s="15">
        <v>0.3591</v>
      </c>
      <c r="H175" s="15">
        <v>1.0629</v>
      </c>
      <c r="I175" s="15">
        <v>0.0238</v>
      </c>
      <c r="J175" s="15">
        <v>17.72</v>
      </c>
      <c r="K175" s="15">
        <v>0.5034</v>
      </c>
      <c r="L175" s="15">
        <v>25.39</v>
      </c>
      <c r="M175" s="15">
        <v>2.07</v>
      </c>
      <c r="N175" s="15">
        <v>0.0284</v>
      </c>
      <c r="O175" s="15">
        <v>0.0704</v>
      </c>
      <c r="P175" s="15">
        <v>0.0134</v>
      </c>
      <c r="Q175" s="15">
        <v>101.0013</v>
      </c>
      <c r="T175" s="12"/>
    </row>
    <row r="176" spans="1:20" s="11" customFormat="1" ht="12.75">
      <c r="A176" s="26" t="s">
        <v>34</v>
      </c>
      <c r="B176" s="12" t="s">
        <v>18</v>
      </c>
      <c r="C176" s="12" t="s">
        <v>35</v>
      </c>
      <c r="D176" s="12" t="s">
        <v>22</v>
      </c>
      <c r="E176" s="14">
        <f t="shared" si="7"/>
        <v>70.71881526987175</v>
      </c>
      <c r="F176" s="15">
        <v>54.08</v>
      </c>
      <c r="G176" s="15">
        <v>0.3558</v>
      </c>
      <c r="H176" s="15">
        <v>1.1195</v>
      </c>
      <c r="I176" s="15">
        <v>0.0296</v>
      </c>
      <c r="J176" s="15">
        <v>18.48</v>
      </c>
      <c r="K176" s="15">
        <v>0.4188</v>
      </c>
      <c r="L176" s="15">
        <v>25.04</v>
      </c>
      <c r="M176" s="15">
        <v>2.07</v>
      </c>
      <c r="N176" s="15">
        <v>0.0263</v>
      </c>
      <c r="O176" s="15">
        <v>0.0495</v>
      </c>
      <c r="P176" s="15">
        <v>0.0096</v>
      </c>
      <c r="Q176" s="15">
        <v>101.679</v>
      </c>
      <c r="T176" s="12"/>
    </row>
    <row r="177" spans="1:20" s="11" customFormat="1" ht="12.75">
      <c r="A177" s="26" t="s">
        <v>34</v>
      </c>
      <c r="B177" s="12" t="s">
        <v>18</v>
      </c>
      <c r="C177" s="12" t="s">
        <v>35</v>
      </c>
      <c r="D177" s="12" t="s">
        <v>22</v>
      </c>
      <c r="E177" s="14">
        <f t="shared" si="7"/>
        <v>72.34103809087256</v>
      </c>
      <c r="F177" s="15">
        <v>53.49</v>
      </c>
      <c r="G177" s="15">
        <v>0.3761</v>
      </c>
      <c r="H177" s="15">
        <v>1.1709</v>
      </c>
      <c r="I177" s="15">
        <v>0.0207</v>
      </c>
      <c r="J177" s="15">
        <v>17.46</v>
      </c>
      <c r="K177" s="15">
        <v>0.4378</v>
      </c>
      <c r="L177" s="15">
        <v>25.62</v>
      </c>
      <c r="M177" s="15">
        <v>2.03</v>
      </c>
      <c r="N177" s="15">
        <v>0.0069</v>
      </c>
      <c r="O177" s="15">
        <v>0.0548</v>
      </c>
      <c r="P177" s="15">
        <v>0.0106</v>
      </c>
      <c r="Q177" s="15">
        <v>100.6777</v>
      </c>
      <c r="T177" s="12"/>
    </row>
    <row r="178" spans="1:20" s="11" customFormat="1" ht="12.75">
      <c r="A178" s="26" t="s">
        <v>34</v>
      </c>
      <c r="B178" s="12" t="s">
        <v>18</v>
      </c>
      <c r="C178" s="12" t="s">
        <v>35</v>
      </c>
      <c r="D178" s="12" t="s">
        <v>22</v>
      </c>
      <c r="E178" s="14">
        <f t="shared" si="7"/>
        <v>71.69579843254675</v>
      </c>
      <c r="F178" s="15">
        <v>53</v>
      </c>
      <c r="G178" s="15">
        <v>0.4054</v>
      </c>
      <c r="H178" s="15">
        <v>1.5912</v>
      </c>
      <c r="I178" s="15">
        <v>0.0219</v>
      </c>
      <c r="J178" s="15">
        <v>17.24</v>
      </c>
      <c r="K178" s="15">
        <v>0.3798</v>
      </c>
      <c r="L178" s="15">
        <v>24.5</v>
      </c>
      <c r="M178" s="15">
        <v>2.09</v>
      </c>
      <c r="N178" s="15">
        <v>0.046</v>
      </c>
      <c r="O178" s="15">
        <v>0.0736</v>
      </c>
      <c r="P178" s="15">
        <v>0.0326</v>
      </c>
      <c r="Q178" s="15">
        <v>99.3805</v>
      </c>
      <c r="T178" s="12"/>
    </row>
    <row r="179" spans="1:20" s="11" customFormat="1" ht="12.75">
      <c r="A179" s="26" t="s">
        <v>34</v>
      </c>
      <c r="B179" s="12" t="s">
        <v>18</v>
      </c>
      <c r="C179" s="12" t="s">
        <v>35</v>
      </c>
      <c r="D179" s="12" t="s">
        <v>23</v>
      </c>
      <c r="E179" s="14">
        <f t="shared" si="7"/>
        <v>72.35531486477458</v>
      </c>
      <c r="F179" s="15">
        <v>51.93</v>
      </c>
      <c r="G179" s="15">
        <v>0.5329</v>
      </c>
      <c r="H179" s="15">
        <v>1.7099</v>
      </c>
      <c r="I179" s="15">
        <v>0</v>
      </c>
      <c r="J179" s="15">
        <v>10.76</v>
      </c>
      <c r="K179" s="15">
        <v>0.351</v>
      </c>
      <c r="L179" s="15">
        <v>15.8</v>
      </c>
      <c r="M179" s="15">
        <v>18.19</v>
      </c>
      <c r="N179" s="15">
        <v>0.0092</v>
      </c>
      <c r="O179" s="15">
        <v>0.2518</v>
      </c>
      <c r="P179" s="15">
        <v>0.0036</v>
      </c>
      <c r="Q179" s="15">
        <v>99.5385</v>
      </c>
      <c r="T179" s="12"/>
    </row>
    <row r="180" spans="1:20" s="11" customFormat="1" ht="12.75">
      <c r="A180" s="26" t="s">
        <v>34</v>
      </c>
      <c r="B180" s="12" t="s">
        <v>18</v>
      </c>
      <c r="C180" s="12" t="s">
        <v>35</v>
      </c>
      <c r="D180" s="12" t="s">
        <v>23</v>
      </c>
      <c r="E180" s="14">
        <f t="shared" si="7"/>
        <v>73.90391493691119</v>
      </c>
      <c r="F180" s="15">
        <v>51.97</v>
      </c>
      <c r="G180" s="15">
        <v>0.6234</v>
      </c>
      <c r="H180" s="15">
        <v>2.21</v>
      </c>
      <c r="I180" s="15">
        <v>0.0004</v>
      </c>
      <c r="J180" s="15">
        <v>9.85</v>
      </c>
      <c r="K180" s="15">
        <v>0.3095</v>
      </c>
      <c r="L180" s="15">
        <v>15.65</v>
      </c>
      <c r="M180" s="15">
        <v>19</v>
      </c>
      <c r="N180" s="15">
        <v>0.0345</v>
      </c>
      <c r="O180" s="15">
        <v>0.2653</v>
      </c>
      <c r="P180" s="15">
        <v>0.011</v>
      </c>
      <c r="Q180" s="15">
        <v>99.9241</v>
      </c>
      <c r="T180" s="12"/>
    </row>
    <row r="181" spans="1:20" s="11" customFormat="1" ht="12.75">
      <c r="A181" s="26" t="s">
        <v>34</v>
      </c>
      <c r="B181" s="12" t="s">
        <v>18</v>
      </c>
      <c r="C181" s="12" t="s">
        <v>35</v>
      </c>
      <c r="D181" s="12" t="s">
        <v>22</v>
      </c>
      <c r="E181" s="14">
        <f t="shared" si="7"/>
        <v>69.84956350528438</v>
      </c>
      <c r="F181" s="15">
        <v>54.54</v>
      </c>
      <c r="G181" s="15">
        <v>0.328</v>
      </c>
      <c r="H181" s="15">
        <v>0.7695</v>
      </c>
      <c r="I181" s="15">
        <v>0.0108</v>
      </c>
      <c r="J181" s="15">
        <v>19.15</v>
      </c>
      <c r="K181" s="15">
        <v>0.4957</v>
      </c>
      <c r="L181" s="15">
        <v>24.89</v>
      </c>
      <c r="M181" s="15">
        <v>1.96</v>
      </c>
      <c r="N181" s="15">
        <v>0</v>
      </c>
      <c r="O181" s="15">
        <v>0.0467</v>
      </c>
      <c r="P181" s="15">
        <v>0.0098</v>
      </c>
      <c r="Q181" s="15">
        <v>102.2005</v>
      </c>
      <c r="T181" s="12"/>
    </row>
    <row r="182" spans="1:20" s="11" customFormat="1" ht="12.75">
      <c r="A182" s="26" t="s">
        <v>34</v>
      </c>
      <c r="B182" s="12" t="s">
        <v>18</v>
      </c>
      <c r="C182" s="12" t="s">
        <v>35</v>
      </c>
      <c r="D182" s="12" t="s">
        <v>22</v>
      </c>
      <c r="E182" s="14">
        <f t="shared" si="7"/>
        <v>71.08768140169485</v>
      </c>
      <c r="F182" s="15">
        <v>54.52</v>
      </c>
      <c r="G182" s="15">
        <v>0.3556</v>
      </c>
      <c r="H182" s="15">
        <v>1.0353</v>
      </c>
      <c r="I182" s="15">
        <v>0.0059</v>
      </c>
      <c r="J182" s="15">
        <v>18.37</v>
      </c>
      <c r="K182" s="15">
        <v>0.515</v>
      </c>
      <c r="L182" s="15">
        <v>25.34</v>
      </c>
      <c r="M182" s="15">
        <v>1.92</v>
      </c>
      <c r="N182" s="15">
        <v>0</v>
      </c>
      <c r="O182" s="15">
        <v>0.0302</v>
      </c>
      <c r="P182" s="15">
        <v>0.0143</v>
      </c>
      <c r="Q182" s="15">
        <v>102.1062</v>
      </c>
      <c r="T182" s="12"/>
    </row>
    <row r="183" spans="1:20" s="11" customFormat="1" ht="12.75">
      <c r="A183" s="26" t="s">
        <v>34</v>
      </c>
      <c r="B183" s="12" t="s">
        <v>18</v>
      </c>
      <c r="C183" s="12" t="s">
        <v>35</v>
      </c>
      <c r="D183" s="12" t="s">
        <v>22</v>
      </c>
      <c r="E183" s="14">
        <f t="shared" si="7"/>
        <v>67.55645276430032</v>
      </c>
      <c r="F183" s="15">
        <v>53.37</v>
      </c>
      <c r="G183" s="15">
        <v>0.378</v>
      </c>
      <c r="H183" s="15">
        <v>1.3028</v>
      </c>
      <c r="I183" s="15">
        <v>0.0249</v>
      </c>
      <c r="J183" s="15">
        <v>20.39</v>
      </c>
      <c r="K183" s="15">
        <v>0.432</v>
      </c>
      <c r="L183" s="15">
        <v>23.82</v>
      </c>
      <c r="M183" s="15">
        <v>2.07</v>
      </c>
      <c r="N183" s="15">
        <v>0.0176</v>
      </c>
      <c r="O183" s="15">
        <v>0.071</v>
      </c>
      <c r="P183" s="15">
        <v>0.0031</v>
      </c>
      <c r="Q183" s="15">
        <v>101.8793</v>
      </c>
      <c r="T183" s="12"/>
    </row>
    <row r="184" spans="1:20" s="11" customFormat="1" ht="12.75">
      <c r="A184" s="26" t="s">
        <v>34</v>
      </c>
      <c r="B184" s="12" t="s">
        <v>18</v>
      </c>
      <c r="C184" s="12" t="s">
        <v>35</v>
      </c>
      <c r="D184" s="12" t="s">
        <v>22</v>
      </c>
      <c r="E184" s="14">
        <f t="shared" si="7"/>
        <v>71.55837361905614</v>
      </c>
      <c r="F184" s="15">
        <v>54.41</v>
      </c>
      <c r="G184" s="15">
        <v>0.4028</v>
      </c>
      <c r="H184" s="15">
        <v>1.1597</v>
      </c>
      <c r="I184" s="15">
        <v>0.03</v>
      </c>
      <c r="J184" s="15">
        <v>18.03</v>
      </c>
      <c r="K184" s="15">
        <v>0.4511</v>
      </c>
      <c r="L184" s="15">
        <v>25.45</v>
      </c>
      <c r="M184" s="15">
        <v>2.09</v>
      </c>
      <c r="N184" s="15">
        <v>0.039</v>
      </c>
      <c r="O184" s="15">
        <v>0.0398</v>
      </c>
      <c r="P184" s="15">
        <v>0.0165</v>
      </c>
      <c r="Q184" s="15">
        <v>102.1188</v>
      </c>
      <c r="T184" s="12"/>
    </row>
    <row r="185" spans="1:20" ht="12.75">
      <c r="A185" s="26" t="s">
        <v>34</v>
      </c>
      <c r="B185" s="2" t="s">
        <v>18</v>
      </c>
      <c r="C185" s="12" t="s">
        <v>35</v>
      </c>
      <c r="D185" s="2" t="s">
        <v>22</v>
      </c>
      <c r="E185" s="14">
        <f t="shared" si="7"/>
        <v>71.5781720949296</v>
      </c>
      <c r="F185" s="21">
        <v>54.1</v>
      </c>
      <c r="G185" s="21">
        <v>0.4124</v>
      </c>
      <c r="H185" s="21">
        <v>1.2467</v>
      </c>
      <c r="I185" s="21">
        <v>0.0236</v>
      </c>
      <c r="J185" s="21">
        <v>17.97</v>
      </c>
      <c r="K185" s="21">
        <v>0.4594</v>
      </c>
      <c r="L185" s="21">
        <v>25.39</v>
      </c>
      <c r="M185" s="21">
        <v>2.11</v>
      </c>
      <c r="N185" s="21">
        <v>0</v>
      </c>
      <c r="O185" s="21">
        <v>0.0382</v>
      </c>
      <c r="P185" s="21">
        <v>0.0111</v>
      </c>
      <c r="Q185" s="21">
        <v>101.7613</v>
      </c>
      <c r="T185" s="2"/>
    </row>
    <row r="186" spans="1:20" ht="12.75">
      <c r="A186" s="26" t="s">
        <v>34</v>
      </c>
      <c r="B186" s="2" t="s">
        <v>18</v>
      </c>
      <c r="C186" s="12" t="s">
        <v>35</v>
      </c>
      <c r="D186" s="2" t="s">
        <v>22</v>
      </c>
      <c r="E186" s="14">
        <f t="shared" si="7"/>
        <v>71.69029403936302</v>
      </c>
      <c r="F186" s="21">
        <v>54.36</v>
      </c>
      <c r="G186" s="21">
        <v>0.3364</v>
      </c>
      <c r="H186" s="21">
        <v>0.9586</v>
      </c>
      <c r="I186" s="21">
        <v>0.0251</v>
      </c>
      <c r="J186" s="21">
        <v>17.85</v>
      </c>
      <c r="K186" s="21">
        <v>0.4781</v>
      </c>
      <c r="L186" s="21">
        <v>25.36</v>
      </c>
      <c r="M186" s="21">
        <v>2.04</v>
      </c>
      <c r="N186" s="21">
        <v>0.059</v>
      </c>
      <c r="O186" s="21">
        <v>0.0439</v>
      </c>
      <c r="P186" s="21">
        <v>0.0109</v>
      </c>
      <c r="Q186" s="21">
        <v>101.522</v>
      </c>
      <c r="T186" s="2"/>
    </row>
    <row r="187" spans="1:20" ht="12.75">
      <c r="A187" s="26" t="s">
        <v>34</v>
      </c>
      <c r="B187" s="2" t="s">
        <v>18</v>
      </c>
      <c r="C187" s="12" t="s">
        <v>35</v>
      </c>
      <c r="D187" s="2" t="s">
        <v>22</v>
      </c>
      <c r="E187" s="14">
        <f t="shared" si="7"/>
        <v>70.99906991903181</v>
      </c>
      <c r="F187" s="21">
        <v>53.78</v>
      </c>
      <c r="G187" s="21">
        <v>0.3433</v>
      </c>
      <c r="H187" s="21">
        <v>1.1135</v>
      </c>
      <c r="I187" s="21">
        <v>0.0244</v>
      </c>
      <c r="J187" s="21">
        <v>18.26</v>
      </c>
      <c r="K187" s="21">
        <v>0.4448</v>
      </c>
      <c r="L187" s="21">
        <v>25.08</v>
      </c>
      <c r="M187" s="21">
        <v>2.08</v>
      </c>
      <c r="N187" s="21">
        <v>0.0327</v>
      </c>
      <c r="O187" s="21">
        <v>0.0439</v>
      </c>
      <c r="P187" s="21">
        <v>0.0019</v>
      </c>
      <c r="Q187" s="21">
        <v>101.2045</v>
      </c>
      <c r="T187" s="2"/>
    </row>
    <row r="188" spans="1:20" ht="12.75">
      <c r="A188" s="26" t="s">
        <v>34</v>
      </c>
      <c r="B188" s="2" t="s">
        <v>18</v>
      </c>
      <c r="C188" s="12" t="s">
        <v>35</v>
      </c>
      <c r="D188" s="2" t="s">
        <v>22</v>
      </c>
      <c r="E188" s="14">
        <f t="shared" si="7"/>
        <v>71.35070026966297</v>
      </c>
      <c r="F188" s="21">
        <v>53.96</v>
      </c>
      <c r="G188" s="21">
        <v>0.4206</v>
      </c>
      <c r="H188" s="21">
        <v>1.3134</v>
      </c>
      <c r="I188" s="21">
        <v>0.0233</v>
      </c>
      <c r="J188" s="21">
        <v>18.1</v>
      </c>
      <c r="K188" s="21">
        <v>0.4464</v>
      </c>
      <c r="L188" s="21">
        <v>25.29</v>
      </c>
      <c r="M188" s="21">
        <v>2.05</v>
      </c>
      <c r="N188" s="21">
        <v>0.004</v>
      </c>
      <c r="O188" s="21">
        <v>0.0529</v>
      </c>
      <c r="P188" s="21">
        <v>0.0139</v>
      </c>
      <c r="Q188" s="21">
        <v>101.6744</v>
      </c>
      <c r="T188" s="2"/>
    </row>
    <row r="189" spans="1:20" ht="12.75">
      <c r="A189" s="26" t="s">
        <v>34</v>
      </c>
      <c r="B189" s="2" t="s">
        <v>18</v>
      </c>
      <c r="C189" s="12" t="s">
        <v>35</v>
      </c>
      <c r="D189" s="2" t="s">
        <v>23</v>
      </c>
      <c r="E189" s="14">
        <f t="shared" si="7"/>
        <v>72.77277753887851</v>
      </c>
      <c r="F189" s="21">
        <v>51.75</v>
      </c>
      <c r="G189" s="21">
        <v>0.6333</v>
      </c>
      <c r="H189" s="21">
        <v>2.28</v>
      </c>
      <c r="I189" s="21">
        <v>0</v>
      </c>
      <c r="J189" s="21">
        <v>10.37</v>
      </c>
      <c r="K189" s="21">
        <v>0.3286</v>
      </c>
      <c r="L189" s="21">
        <v>15.55</v>
      </c>
      <c r="M189" s="21">
        <v>18.58</v>
      </c>
      <c r="N189" s="21">
        <v>0.0188</v>
      </c>
      <c r="O189" s="21">
        <v>0.2858</v>
      </c>
      <c r="P189" s="21">
        <v>0.0067</v>
      </c>
      <c r="Q189" s="21">
        <v>99.8033</v>
      </c>
      <c r="T189" s="2"/>
    </row>
    <row r="190" spans="1:20" ht="12.75">
      <c r="A190" s="26" t="s">
        <v>34</v>
      </c>
      <c r="B190" s="2" t="s">
        <v>18</v>
      </c>
      <c r="C190" s="12" t="s">
        <v>35</v>
      </c>
      <c r="D190" s="2" t="s">
        <v>23</v>
      </c>
      <c r="E190" s="14">
        <f t="shared" si="7"/>
        <v>73.68374503277411</v>
      </c>
      <c r="F190" s="21">
        <v>51.74</v>
      </c>
      <c r="G190" s="21">
        <v>0.6087</v>
      </c>
      <c r="H190" s="21">
        <v>2.85</v>
      </c>
      <c r="I190" s="21">
        <v>0.0274</v>
      </c>
      <c r="J190" s="21">
        <v>9.81</v>
      </c>
      <c r="K190" s="21">
        <v>0.2788</v>
      </c>
      <c r="L190" s="21">
        <v>15.41</v>
      </c>
      <c r="M190" s="21">
        <v>19.03</v>
      </c>
      <c r="N190" s="21">
        <v>0.0197</v>
      </c>
      <c r="O190" s="21">
        <v>0.3219</v>
      </c>
      <c r="P190" s="21">
        <v>0.0191</v>
      </c>
      <c r="Q190" s="21">
        <v>100.1155</v>
      </c>
      <c r="T190" s="2"/>
    </row>
    <row r="191" spans="1:20" ht="12.75">
      <c r="A191" s="26" t="s">
        <v>34</v>
      </c>
      <c r="B191" s="2" t="s">
        <v>18</v>
      </c>
      <c r="C191" s="12" t="s">
        <v>35</v>
      </c>
      <c r="D191" s="2" t="s">
        <v>23</v>
      </c>
      <c r="E191" s="14">
        <f t="shared" si="7"/>
        <v>72.52668697378274</v>
      </c>
      <c r="F191" s="21">
        <v>52</v>
      </c>
      <c r="G191" s="21">
        <v>0.601</v>
      </c>
      <c r="H191" s="21">
        <v>1.93</v>
      </c>
      <c r="I191" s="21">
        <v>0.0265</v>
      </c>
      <c r="J191" s="21">
        <v>10.56</v>
      </c>
      <c r="K191" s="21">
        <v>0.266</v>
      </c>
      <c r="L191" s="21">
        <v>15.64</v>
      </c>
      <c r="M191" s="21">
        <v>18.64</v>
      </c>
      <c r="N191" s="21">
        <v>0.0326</v>
      </c>
      <c r="O191" s="21">
        <v>0.2465</v>
      </c>
      <c r="P191" s="21">
        <v>0.021</v>
      </c>
      <c r="Q191" s="21">
        <v>99.9636</v>
      </c>
      <c r="T191" s="2"/>
    </row>
    <row r="192" spans="1:20" s="16" customFormat="1" ht="12.75">
      <c r="A192" s="24" t="s">
        <v>34</v>
      </c>
      <c r="B192" s="17" t="s">
        <v>18</v>
      </c>
      <c r="C192" s="17" t="s">
        <v>35</v>
      </c>
      <c r="D192" s="17" t="s">
        <v>23</v>
      </c>
      <c r="E192" s="18">
        <f t="shared" si="7"/>
        <v>72.62619183997224</v>
      </c>
      <c r="F192" s="19">
        <v>52.45</v>
      </c>
      <c r="G192" s="19">
        <v>0.6061</v>
      </c>
      <c r="H192" s="19">
        <v>2.02</v>
      </c>
      <c r="I192" s="19">
        <v>0</v>
      </c>
      <c r="J192" s="19">
        <v>10.42</v>
      </c>
      <c r="K192" s="19">
        <v>0.3347</v>
      </c>
      <c r="L192" s="19">
        <v>15.51</v>
      </c>
      <c r="M192" s="19">
        <v>18.91</v>
      </c>
      <c r="N192" s="19">
        <v>0.0197</v>
      </c>
      <c r="O192" s="19">
        <v>0.2806</v>
      </c>
      <c r="P192" s="19">
        <v>0.0186</v>
      </c>
      <c r="Q192" s="19">
        <v>100.5696</v>
      </c>
      <c r="T192" s="17"/>
    </row>
    <row r="193" spans="1:20" ht="12.75">
      <c r="A193" t="s">
        <v>34</v>
      </c>
      <c r="B193" s="2" t="s">
        <v>18</v>
      </c>
      <c r="C193" s="2" t="s">
        <v>35</v>
      </c>
      <c r="D193" s="12" t="s">
        <v>25</v>
      </c>
      <c r="E193" s="14">
        <f t="shared" si="7"/>
        <v>8.514441826279167</v>
      </c>
      <c r="F193" s="21">
        <v>0.0338</v>
      </c>
      <c r="G193" s="21">
        <v>14.4</v>
      </c>
      <c r="H193" s="21">
        <v>3.5</v>
      </c>
      <c r="I193" s="21">
        <v>0.2474</v>
      </c>
      <c r="J193" s="21">
        <v>73.16</v>
      </c>
      <c r="K193" s="21">
        <v>0.4179</v>
      </c>
      <c r="L193" s="21">
        <v>3.82</v>
      </c>
      <c r="M193" s="21">
        <v>0.0118</v>
      </c>
      <c r="N193" s="21">
        <v>0.0517</v>
      </c>
      <c r="O193" s="2"/>
      <c r="P193" s="2"/>
      <c r="Q193" s="21">
        <v>95.6427</v>
      </c>
      <c r="T193" s="2"/>
    </row>
    <row r="194" spans="1:20" ht="12.75">
      <c r="A194" t="s">
        <v>34</v>
      </c>
      <c r="B194" s="2" t="s">
        <v>18</v>
      </c>
      <c r="C194" s="2" t="s">
        <v>35</v>
      </c>
      <c r="D194" s="12" t="s">
        <v>25</v>
      </c>
      <c r="E194" s="14">
        <f t="shared" si="7"/>
        <v>8.593876539026038</v>
      </c>
      <c r="F194" s="21">
        <v>0.0466</v>
      </c>
      <c r="G194" s="21">
        <v>14.73</v>
      </c>
      <c r="H194" s="21">
        <v>3.38</v>
      </c>
      <c r="I194" s="21">
        <v>0.2052</v>
      </c>
      <c r="J194" s="21">
        <v>72.8</v>
      </c>
      <c r="K194" s="21">
        <v>0.4079</v>
      </c>
      <c r="L194" s="21">
        <v>3.84</v>
      </c>
      <c r="M194" s="21">
        <v>0.1559</v>
      </c>
      <c r="N194" s="21">
        <v>0.0576</v>
      </c>
      <c r="O194" s="2"/>
      <c r="P194" s="2"/>
      <c r="Q194" s="21">
        <v>95.6233</v>
      </c>
      <c r="T194" s="2"/>
    </row>
    <row r="195" spans="1:20" ht="12.75">
      <c r="A195" t="s">
        <v>34</v>
      </c>
      <c r="B195" s="2" t="s">
        <v>18</v>
      </c>
      <c r="C195" s="2" t="s">
        <v>35</v>
      </c>
      <c r="D195" s="12" t="s">
        <v>25</v>
      </c>
      <c r="E195" s="14">
        <f t="shared" si="7"/>
        <v>8.381401881142422</v>
      </c>
      <c r="F195" s="21">
        <v>0.0273</v>
      </c>
      <c r="G195" s="21">
        <v>14.3</v>
      </c>
      <c r="H195" s="21">
        <v>3.49</v>
      </c>
      <c r="I195" s="21">
        <v>0.2578</v>
      </c>
      <c r="J195" s="21">
        <v>73.65</v>
      </c>
      <c r="K195" s="21">
        <v>0.3967</v>
      </c>
      <c r="L195" s="21">
        <v>3.78</v>
      </c>
      <c r="M195" s="21">
        <v>0.0138</v>
      </c>
      <c r="N195" s="21">
        <v>0.0358</v>
      </c>
      <c r="O195" s="2"/>
      <c r="P195" s="2"/>
      <c r="Q195" s="21">
        <v>95.9515</v>
      </c>
      <c r="T195" s="2"/>
    </row>
    <row r="196" spans="1:20" ht="12.75">
      <c r="A196" t="s">
        <v>34</v>
      </c>
      <c r="B196" s="2" t="s">
        <v>18</v>
      </c>
      <c r="C196" s="2" t="s">
        <v>35</v>
      </c>
      <c r="D196" s="12" t="s">
        <v>25</v>
      </c>
      <c r="E196" s="14">
        <f t="shared" si="7"/>
        <v>8.328067837683147</v>
      </c>
      <c r="F196" s="21">
        <v>0.0251</v>
      </c>
      <c r="G196" s="21">
        <v>14.65</v>
      </c>
      <c r="H196" s="21">
        <v>3.28</v>
      </c>
      <c r="I196" s="21">
        <v>0.284</v>
      </c>
      <c r="J196" s="21">
        <v>73.38</v>
      </c>
      <c r="K196" s="21">
        <v>0.4253</v>
      </c>
      <c r="L196" s="21">
        <v>3.74</v>
      </c>
      <c r="M196" s="21">
        <v>0.0224</v>
      </c>
      <c r="N196" s="21">
        <v>0.0236</v>
      </c>
      <c r="O196" s="2"/>
      <c r="P196" s="2"/>
      <c r="Q196" s="21">
        <v>95.8305</v>
      </c>
      <c r="T196" s="2"/>
    </row>
    <row r="197" spans="1:20" ht="12.75">
      <c r="A197" t="s">
        <v>34</v>
      </c>
      <c r="B197" s="2" t="s">
        <v>18</v>
      </c>
      <c r="C197" s="2" t="s">
        <v>35</v>
      </c>
      <c r="D197" s="12" t="s">
        <v>25</v>
      </c>
      <c r="E197" s="14">
        <f t="shared" si="7"/>
        <v>8.474965619314096</v>
      </c>
      <c r="F197" s="21">
        <v>0.053</v>
      </c>
      <c r="G197" s="21">
        <v>14.15</v>
      </c>
      <c r="H197" s="21">
        <v>3.51</v>
      </c>
      <c r="I197" s="21">
        <v>0.2321</v>
      </c>
      <c r="J197" s="21">
        <v>73.34</v>
      </c>
      <c r="K197" s="21">
        <v>0.3934</v>
      </c>
      <c r="L197" s="21">
        <v>3.81</v>
      </c>
      <c r="M197" s="21">
        <v>0.0287</v>
      </c>
      <c r="N197" s="21">
        <v>0.0508</v>
      </c>
      <c r="O197" s="2"/>
      <c r="P197" s="2"/>
      <c r="Q197" s="21">
        <v>95.5681</v>
      </c>
      <c r="T197" s="2"/>
    </row>
    <row r="198" spans="1:20" ht="12.75">
      <c r="A198" t="s">
        <v>34</v>
      </c>
      <c r="B198" s="2" t="s">
        <v>18</v>
      </c>
      <c r="C198" s="2" t="s">
        <v>35</v>
      </c>
      <c r="D198" s="12" t="s">
        <v>25</v>
      </c>
      <c r="E198" s="14">
        <f t="shared" si="7"/>
        <v>8.576646692291163</v>
      </c>
      <c r="F198" s="21">
        <v>0.048</v>
      </c>
      <c r="G198" s="21">
        <v>14.57</v>
      </c>
      <c r="H198" s="21">
        <v>3.47</v>
      </c>
      <c r="I198" s="21">
        <v>0.2503</v>
      </c>
      <c r="J198" s="21">
        <v>73.53</v>
      </c>
      <c r="K198" s="21">
        <v>0.4128</v>
      </c>
      <c r="L198" s="21">
        <v>3.87</v>
      </c>
      <c r="M198" s="21">
        <v>0.0247</v>
      </c>
      <c r="N198" s="21">
        <v>0.0621</v>
      </c>
      <c r="O198" s="2"/>
      <c r="P198" s="2"/>
      <c r="Q198" s="21">
        <v>96.2379</v>
      </c>
      <c r="T198" s="2"/>
    </row>
    <row r="199" spans="1:20" ht="12.75">
      <c r="A199" t="s">
        <v>34</v>
      </c>
      <c r="B199" s="2" t="s">
        <v>18</v>
      </c>
      <c r="C199" s="2" t="s">
        <v>35</v>
      </c>
      <c r="D199" s="12" t="s">
        <v>25</v>
      </c>
      <c r="E199" s="14">
        <f t="shared" si="7"/>
        <v>8.64832050761543</v>
      </c>
      <c r="F199" s="21">
        <v>0.0421</v>
      </c>
      <c r="G199" s="21">
        <v>14.48</v>
      </c>
      <c r="H199" s="21">
        <v>3.43</v>
      </c>
      <c r="I199" s="21">
        <v>0.259</v>
      </c>
      <c r="J199" s="21">
        <v>73.24</v>
      </c>
      <c r="K199" s="21">
        <v>0.4134</v>
      </c>
      <c r="L199" s="21">
        <v>3.89</v>
      </c>
      <c r="M199" s="21">
        <v>0.0561</v>
      </c>
      <c r="N199" s="21">
        <v>0.038</v>
      </c>
      <c r="O199" s="2"/>
      <c r="P199" s="2"/>
      <c r="Q199" s="21">
        <v>95.8486</v>
      </c>
      <c r="T199" s="2"/>
    </row>
    <row r="200" spans="1:20" ht="12.75">
      <c r="A200" t="s">
        <v>34</v>
      </c>
      <c r="B200" s="2" t="s">
        <v>18</v>
      </c>
      <c r="C200" s="2" t="s">
        <v>35</v>
      </c>
      <c r="D200" s="12" t="s">
        <v>25</v>
      </c>
      <c r="E200" s="14">
        <f t="shared" si="7"/>
        <v>8.295634092638435</v>
      </c>
      <c r="F200" s="21">
        <v>0.0377</v>
      </c>
      <c r="G200" s="21">
        <v>13.27</v>
      </c>
      <c r="H200" s="21">
        <v>3.72</v>
      </c>
      <c r="I200" s="21">
        <v>0.4693</v>
      </c>
      <c r="J200" s="21">
        <v>73.89</v>
      </c>
      <c r="K200" s="21">
        <v>0.3851</v>
      </c>
      <c r="L200" s="21">
        <v>3.75</v>
      </c>
      <c r="M200" s="21">
        <v>0.1325</v>
      </c>
      <c r="N200" s="21">
        <v>0.0396</v>
      </c>
      <c r="O200" s="2"/>
      <c r="P200" s="2"/>
      <c r="Q200" s="21">
        <v>95.6943</v>
      </c>
      <c r="T200" s="2"/>
    </row>
    <row r="201" spans="1:20" s="16" customFormat="1" ht="12.75">
      <c r="A201" s="16" t="s">
        <v>34</v>
      </c>
      <c r="B201" s="17" t="s">
        <v>18</v>
      </c>
      <c r="C201" s="17" t="s">
        <v>35</v>
      </c>
      <c r="D201" s="17" t="s">
        <v>25</v>
      </c>
      <c r="E201" s="18">
        <f>L201/40.31/(L201/40.31+J201/71.85)*100</f>
        <v>8.40275703705811</v>
      </c>
      <c r="F201" s="19">
        <v>0.0478</v>
      </c>
      <c r="G201" s="19">
        <v>14.56</v>
      </c>
      <c r="H201" s="19">
        <v>3.42</v>
      </c>
      <c r="I201" s="19">
        <v>0.2347</v>
      </c>
      <c r="J201" s="19">
        <v>73.64</v>
      </c>
      <c r="K201" s="19">
        <v>0.4196</v>
      </c>
      <c r="L201" s="19">
        <v>3.79</v>
      </c>
      <c r="M201" s="19">
        <v>0.0437</v>
      </c>
      <c r="N201" s="19">
        <v>0.0369</v>
      </c>
      <c r="O201" s="17"/>
      <c r="P201" s="17"/>
      <c r="Q201" s="19">
        <v>96.1927</v>
      </c>
      <c r="T201" s="17"/>
    </row>
    <row r="202" spans="1:20" ht="12.75">
      <c r="A202" t="s">
        <v>34</v>
      </c>
      <c r="B202" s="2" t="s">
        <v>18</v>
      </c>
      <c r="C202" s="2" t="s">
        <v>35</v>
      </c>
      <c r="D202" s="2" t="s">
        <v>24</v>
      </c>
      <c r="E202" s="20">
        <f aca="true" t="shared" si="8" ref="E202:E219">100*M202/56/(M202/56+O202/31)</f>
        <v>59.62954167656139</v>
      </c>
      <c r="F202" s="21">
        <v>54.71</v>
      </c>
      <c r="G202" s="21">
        <v>0.0766</v>
      </c>
      <c r="H202" s="21">
        <v>29.17</v>
      </c>
      <c r="I202" s="21"/>
      <c r="J202" s="21">
        <v>0.7777</v>
      </c>
      <c r="K202" s="2"/>
      <c r="L202" s="21">
        <v>0.0859</v>
      </c>
      <c r="M202" s="21">
        <v>11.34</v>
      </c>
      <c r="N202" s="2"/>
      <c r="O202" s="21">
        <v>4.25</v>
      </c>
      <c r="P202" s="21">
        <v>0.92</v>
      </c>
      <c r="Q202" s="21">
        <v>101.3301</v>
      </c>
      <c r="T202" s="2"/>
    </row>
    <row r="203" spans="1:20" ht="12.75">
      <c r="A203" t="s">
        <v>34</v>
      </c>
      <c r="B203" s="2" t="s">
        <v>18</v>
      </c>
      <c r="C203" s="2" t="s">
        <v>35</v>
      </c>
      <c r="D203" s="2" t="s">
        <v>24</v>
      </c>
      <c r="E203" s="20">
        <f t="shared" si="8"/>
        <v>57.864700986803</v>
      </c>
      <c r="F203" s="21">
        <v>54.4</v>
      </c>
      <c r="G203" s="21">
        <v>0.0798</v>
      </c>
      <c r="H203" s="21">
        <v>28.78</v>
      </c>
      <c r="I203" s="21"/>
      <c r="J203" s="21">
        <v>0.7024</v>
      </c>
      <c r="K203" s="2"/>
      <c r="L203" s="21">
        <v>0.0951</v>
      </c>
      <c r="M203" s="21">
        <v>10.99</v>
      </c>
      <c r="N203" s="2"/>
      <c r="O203" s="21">
        <v>4.43</v>
      </c>
      <c r="P203" s="21">
        <v>0.9711</v>
      </c>
      <c r="Q203" s="21">
        <v>100.4483</v>
      </c>
      <c r="T203" s="2"/>
    </row>
    <row r="204" spans="1:20" ht="12.75">
      <c r="A204" t="s">
        <v>34</v>
      </c>
      <c r="B204" s="2" t="s">
        <v>18</v>
      </c>
      <c r="C204" s="2" t="s">
        <v>35</v>
      </c>
      <c r="D204" s="2" t="s">
        <v>24</v>
      </c>
      <c r="E204" s="20">
        <f t="shared" si="8"/>
        <v>55.0445608544799</v>
      </c>
      <c r="F204" s="21">
        <v>55.31</v>
      </c>
      <c r="G204" s="21">
        <v>0.0772</v>
      </c>
      <c r="H204" s="21">
        <v>28.13</v>
      </c>
      <c r="I204" s="21"/>
      <c r="J204" s="21">
        <v>0.6993</v>
      </c>
      <c r="K204" s="2"/>
      <c r="L204" s="21">
        <v>0.0807</v>
      </c>
      <c r="M204" s="21">
        <v>10.44</v>
      </c>
      <c r="N204" s="2"/>
      <c r="O204" s="21">
        <v>4.72</v>
      </c>
      <c r="P204" s="21">
        <v>1.0852</v>
      </c>
      <c r="Q204" s="21">
        <v>100.5424</v>
      </c>
      <c r="T204" s="2"/>
    </row>
    <row r="205" spans="1:20" ht="12.75">
      <c r="A205" t="s">
        <v>34</v>
      </c>
      <c r="B205" s="2" t="s">
        <v>18</v>
      </c>
      <c r="C205" s="2" t="s">
        <v>35</v>
      </c>
      <c r="D205" s="2" t="s">
        <v>24</v>
      </c>
      <c r="E205" s="20">
        <f t="shared" si="8"/>
        <v>61.74291346611379</v>
      </c>
      <c r="F205" s="21">
        <v>52.76</v>
      </c>
      <c r="G205" s="21">
        <v>0.0762</v>
      </c>
      <c r="H205" s="21">
        <v>28.94</v>
      </c>
      <c r="I205" s="21"/>
      <c r="J205" s="21">
        <v>0.6404</v>
      </c>
      <c r="K205" s="2"/>
      <c r="L205" s="21">
        <v>0.0922</v>
      </c>
      <c r="M205" s="21">
        <v>11.72</v>
      </c>
      <c r="N205" s="2"/>
      <c r="O205" s="21">
        <v>4.02</v>
      </c>
      <c r="P205" s="21">
        <v>0.8508</v>
      </c>
      <c r="Q205" s="21">
        <v>99.0997</v>
      </c>
      <c r="T205" s="2"/>
    </row>
    <row r="206" spans="1:20" ht="12.75">
      <c r="A206" t="s">
        <v>34</v>
      </c>
      <c r="B206" s="2" t="s">
        <v>18</v>
      </c>
      <c r="C206" s="2" t="s">
        <v>35</v>
      </c>
      <c r="D206" s="2" t="s">
        <v>24</v>
      </c>
      <c r="E206" s="20">
        <f t="shared" si="8"/>
        <v>61.36949152542373</v>
      </c>
      <c r="F206" s="21">
        <v>53.23</v>
      </c>
      <c r="G206" s="21">
        <v>0.0824</v>
      </c>
      <c r="H206" s="21">
        <v>29.26</v>
      </c>
      <c r="I206" s="21"/>
      <c r="J206" s="21">
        <v>0.7615</v>
      </c>
      <c r="K206" s="2"/>
      <c r="L206" s="21">
        <v>0.12</v>
      </c>
      <c r="M206" s="21">
        <v>11.68</v>
      </c>
      <c r="N206" s="2"/>
      <c r="O206" s="21">
        <v>4.07</v>
      </c>
      <c r="P206" s="21">
        <v>0.7496</v>
      </c>
      <c r="Q206" s="21">
        <v>99.9536</v>
      </c>
      <c r="T206" s="2"/>
    </row>
    <row r="207" spans="1:20" ht="12.75">
      <c r="A207" t="s">
        <v>34</v>
      </c>
      <c r="B207" s="2" t="s">
        <v>18</v>
      </c>
      <c r="C207" s="2" t="s">
        <v>35</v>
      </c>
      <c r="D207" s="2" t="s">
        <v>24</v>
      </c>
      <c r="E207" s="20">
        <f t="shared" si="8"/>
        <v>56.54658259090832</v>
      </c>
      <c r="F207" s="21">
        <v>54.49</v>
      </c>
      <c r="G207" s="21">
        <v>0.0833</v>
      </c>
      <c r="H207" s="21">
        <v>28.7</v>
      </c>
      <c r="I207" s="21"/>
      <c r="J207" s="21">
        <v>0.7813</v>
      </c>
      <c r="K207" s="2"/>
      <c r="L207" s="21">
        <v>0.1027</v>
      </c>
      <c r="M207" s="21">
        <v>10.79</v>
      </c>
      <c r="N207" s="2"/>
      <c r="O207" s="21">
        <v>4.59</v>
      </c>
      <c r="P207" s="21">
        <v>0.9081</v>
      </c>
      <c r="Q207" s="21">
        <v>100.4454</v>
      </c>
      <c r="T207" s="2"/>
    </row>
    <row r="208" spans="1:20" ht="12.75">
      <c r="A208" t="s">
        <v>34</v>
      </c>
      <c r="B208" s="2" t="s">
        <v>18</v>
      </c>
      <c r="C208" s="2" t="s">
        <v>35</v>
      </c>
      <c r="D208" s="2" t="s">
        <v>24</v>
      </c>
      <c r="E208" s="20">
        <f t="shared" si="8"/>
        <v>61.66020726980929</v>
      </c>
      <c r="F208" s="21">
        <v>53.13</v>
      </c>
      <c r="G208" s="21">
        <v>0.0762</v>
      </c>
      <c r="H208" s="21">
        <v>29.44</v>
      </c>
      <c r="I208" s="21"/>
      <c r="J208" s="21">
        <v>0.7303</v>
      </c>
      <c r="K208" s="2"/>
      <c r="L208" s="21">
        <v>0.0865</v>
      </c>
      <c r="M208" s="21">
        <v>11.65</v>
      </c>
      <c r="N208" s="2"/>
      <c r="O208" s="21">
        <v>4.01</v>
      </c>
      <c r="P208" s="21">
        <v>0.8984</v>
      </c>
      <c r="Q208" s="21">
        <v>100.0214</v>
      </c>
      <c r="T208" s="2"/>
    </row>
    <row r="209" spans="1:20" ht="12.75">
      <c r="A209" t="s">
        <v>34</v>
      </c>
      <c r="B209" s="2" t="s">
        <v>18</v>
      </c>
      <c r="C209" s="2" t="s">
        <v>35</v>
      </c>
      <c r="D209" s="2" t="s">
        <v>24</v>
      </c>
      <c r="E209" s="20">
        <f t="shared" si="8"/>
        <v>59.920439283953556</v>
      </c>
      <c r="F209" s="21">
        <v>54.19</v>
      </c>
      <c r="G209" s="21">
        <v>0.0856</v>
      </c>
      <c r="H209" s="21">
        <v>28.93</v>
      </c>
      <c r="I209" s="21"/>
      <c r="J209" s="21">
        <v>0.7194</v>
      </c>
      <c r="K209" s="2"/>
      <c r="L209" s="21">
        <v>0.1026</v>
      </c>
      <c r="M209" s="21">
        <v>11.37</v>
      </c>
      <c r="N209" s="2"/>
      <c r="O209" s="21">
        <v>4.21</v>
      </c>
      <c r="P209" s="21">
        <v>0.9241</v>
      </c>
      <c r="Q209" s="21">
        <v>100.5316</v>
      </c>
      <c r="T209" s="2"/>
    </row>
    <row r="210" spans="1:20" ht="12.75">
      <c r="A210" t="s">
        <v>34</v>
      </c>
      <c r="B210" s="2" t="s">
        <v>18</v>
      </c>
      <c r="C210" s="2" t="s">
        <v>35</v>
      </c>
      <c r="D210" s="2" t="s">
        <v>24</v>
      </c>
      <c r="E210" s="20">
        <f t="shared" si="8"/>
        <v>59.947799264444185</v>
      </c>
      <c r="F210" s="21">
        <v>54.28</v>
      </c>
      <c r="G210" s="21">
        <v>0.0816</v>
      </c>
      <c r="H210" s="21">
        <v>29.22</v>
      </c>
      <c r="I210" s="21"/>
      <c r="J210" s="21">
        <v>0.6014</v>
      </c>
      <c r="K210" s="2"/>
      <c r="L210" s="21">
        <v>0.0863</v>
      </c>
      <c r="M210" s="21">
        <v>11.41</v>
      </c>
      <c r="N210" s="2"/>
      <c r="O210" s="21">
        <v>4.22</v>
      </c>
      <c r="P210" s="21">
        <v>0.7416</v>
      </c>
      <c r="Q210" s="21">
        <v>100.6408</v>
      </c>
      <c r="T210" s="2"/>
    </row>
    <row r="211" spans="1:20" ht="12.75">
      <c r="A211" t="s">
        <v>34</v>
      </c>
      <c r="B211" s="2" t="s">
        <v>18</v>
      </c>
      <c r="C211" s="2" t="s">
        <v>35</v>
      </c>
      <c r="D211" s="2" t="s">
        <v>24</v>
      </c>
      <c r="E211" s="20">
        <f t="shared" si="8"/>
        <v>65.87945475447529</v>
      </c>
      <c r="F211" s="21">
        <v>51.9</v>
      </c>
      <c r="G211" s="21">
        <v>0.0797</v>
      </c>
      <c r="H211" s="21">
        <v>30.73</v>
      </c>
      <c r="I211" s="21"/>
      <c r="J211" s="21">
        <v>0.7158</v>
      </c>
      <c r="K211" s="2"/>
      <c r="L211" s="21">
        <v>0.0992</v>
      </c>
      <c r="M211" s="21">
        <v>12.94</v>
      </c>
      <c r="N211" s="2"/>
      <c r="O211" s="21">
        <v>3.71</v>
      </c>
      <c r="P211" s="21">
        <v>0.5051</v>
      </c>
      <c r="Q211" s="21">
        <v>100.6797</v>
      </c>
      <c r="T211" s="2"/>
    </row>
    <row r="212" spans="1:20" ht="12.75">
      <c r="A212" t="s">
        <v>34</v>
      </c>
      <c r="B212" s="2" t="s">
        <v>18</v>
      </c>
      <c r="C212" s="2" t="s">
        <v>35</v>
      </c>
      <c r="D212" s="2" t="s">
        <v>24</v>
      </c>
      <c r="E212" s="20">
        <f t="shared" si="8"/>
        <v>59.494361896313485</v>
      </c>
      <c r="F212" s="21">
        <v>53.75</v>
      </c>
      <c r="G212" s="21">
        <v>0.0802</v>
      </c>
      <c r="H212" s="21">
        <v>29.04</v>
      </c>
      <c r="I212" s="21"/>
      <c r="J212" s="21">
        <v>0.6679</v>
      </c>
      <c r="K212" s="2"/>
      <c r="L212" s="21">
        <v>0.0872</v>
      </c>
      <c r="M212" s="21">
        <v>11.25</v>
      </c>
      <c r="N212" s="2"/>
      <c r="O212" s="21">
        <v>4.24</v>
      </c>
      <c r="P212" s="21">
        <v>0.8925</v>
      </c>
      <c r="Q212" s="21">
        <v>100.0077</v>
      </c>
      <c r="T212" s="2"/>
    </row>
    <row r="213" spans="1:20" ht="12.75">
      <c r="A213" t="s">
        <v>34</v>
      </c>
      <c r="B213" s="2" t="s">
        <v>18</v>
      </c>
      <c r="C213" s="2" t="s">
        <v>35</v>
      </c>
      <c r="D213" s="2" t="s">
        <v>24</v>
      </c>
      <c r="E213" s="20">
        <f t="shared" si="8"/>
        <v>59.935269568179876</v>
      </c>
      <c r="F213" s="21">
        <v>54.73</v>
      </c>
      <c r="G213" s="21">
        <v>0.0886</v>
      </c>
      <c r="H213" s="21">
        <v>29.13</v>
      </c>
      <c r="I213" s="21"/>
      <c r="J213" s="21">
        <v>0.6565</v>
      </c>
      <c r="K213" s="2"/>
      <c r="L213" s="21">
        <v>0.0973</v>
      </c>
      <c r="M213" s="21">
        <v>11.35</v>
      </c>
      <c r="N213" s="2"/>
      <c r="O213" s="21">
        <v>4.2</v>
      </c>
      <c r="P213" s="21">
        <v>0.8897</v>
      </c>
      <c r="Q213" s="21">
        <v>101.142</v>
      </c>
      <c r="T213" s="2"/>
    </row>
    <row r="214" spans="1:20" ht="12.75">
      <c r="A214" t="s">
        <v>34</v>
      </c>
      <c r="B214" s="2" t="s">
        <v>18</v>
      </c>
      <c r="C214" s="2" t="s">
        <v>35</v>
      </c>
      <c r="D214" s="2" t="s">
        <v>24</v>
      </c>
      <c r="E214" s="20">
        <f t="shared" si="8"/>
        <v>57.841547312176715</v>
      </c>
      <c r="F214" s="21">
        <v>54.96</v>
      </c>
      <c r="G214" s="21">
        <v>0.0711</v>
      </c>
      <c r="H214" s="21">
        <v>28.71</v>
      </c>
      <c r="I214" s="21"/>
      <c r="J214" s="21">
        <v>0.6098</v>
      </c>
      <c r="K214" s="2"/>
      <c r="L214" s="21">
        <v>0.0778</v>
      </c>
      <c r="M214" s="21">
        <v>10.93</v>
      </c>
      <c r="N214" s="2"/>
      <c r="O214" s="21">
        <v>4.41</v>
      </c>
      <c r="P214" s="21">
        <v>0.9829</v>
      </c>
      <c r="Q214" s="21">
        <v>100.7515</v>
      </c>
      <c r="T214" s="2"/>
    </row>
    <row r="215" spans="1:20" ht="12.75">
      <c r="A215" t="s">
        <v>34</v>
      </c>
      <c r="B215" s="2" t="s">
        <v>18</v>
      </c>
      <c r="C215" s="2" t="s">
        <v>35</v>
      </c>
      <c r="D215" s="2" t="s">
        <v>24</v>
      </c>
      <c r="E215" s="20">
        <f t="shared" si="8"/>
        <v>58.77102001258224</v>
      </c>
      <c r="F215" s="21">
        <v>54.71</v>
      </c>
      <c r="G215" s="21">
        <v>0.0475</v>
      </c>
      <c r="H215" s="21">
        <v>28.78</v>
      </c>
      <c r="I215" s="21"/>
      <c r="J215" s="21">
        <v>0.6881</v>
      </c>
      <c r="K215" s="2"/>
      <c r="L215" s="21">
        <v>0.0817</v>
      </c>
      <c r="M215" s="21">
        <v>11.15</v>
      </c>
      <c r="N215" s="2"/>
      <c r="O215" s="21">
        <v>4.33</v>
      </c>
      <c r="P215" s="21">
        <v>0.9692</v>
      </c>
      <c r="Q215" s="21">
        <v>100.7564</v>
      </c>
      <c r="T215" s="2"/>
    </row>
    <row r="216" spans="1:20" ht="12.75">
      <c r="A216" t="s">
        <v>34</v>
      </c>
      <c r="B216" s="2" t="s">
        <v>18</v>
      </c>
      <c r="C216" s="2" t="s">
        <v>35</v>
      </c>
      <c r="D216" s="2" t="s">
        <v>24</v>
      </c>
      <c r="E216" s="20">
        <f t="shared" si="8"/>
        <v>60.1931584101577</v>
      </c>
      <c r="F216" s="21">
        <v>54.83</v>
      </c>
      <c r="G216" s="21">
        <v>0.0616</v>
      </c>
      <c r="H216" s="21">
        <v>29.31</v>
      </c>
      <c r="I216" s="21"/>
      <c r="J216" s="21">
        <v>0.688</v>
      </c>
      <c r="K216" s="2"/>
      <c r="L216" s="21">
        <v>0.1114</v>
      </c>
      <c r="M216" s="21">
        <v>11.5</v>
      </c>
      <c r="N216" s="2"/>
      <c r="O216" s="21">
        <v>4.21</v>
      </c>
      <c r="P216" s="21">
        <v>0.7235</v>
      </c>
      <c r="Q216" s="21">
        <v>101.4344</v>
      </c>
      <c r="T216" s="2"/>
    </row>
    <row r="217" spans="1:20" ht="12.75">
      <c r="A217" t="s">
        <v>34</v>
      </c>
      <c r="B217" s="2" t="s">
        <v>18</v>
      </c>
      <c r="C217" s="2" t="s">
        <v>35</v>
      </c>
      <c r="D217" s="2" t="s">
        <v>24</v>
      </c>
      <c r="E217" s="20">
        <f t="shared" si="8"/>
        <v>63.248488070711765</v>
      </c>
      <c r="F217" s="21">
        <v>53.66</v>
      </c>
      <c r="G217" s="21">
        <v>0.0529</v>
      </c>
      <c r="H217" s="21">
        <v>30.03</v>
      </c>
      <c r="I217" s="21"/>
      <c r="J217" s="21">
        <v>0.6991</v>
      </c>
      <c r="K217" s="2"/>
      <c r="L217" s="21">
        <v>0.093</v>
      </c>
      <c r="M217" s="21">
        <v>12.28</v>
      </c>
      <c r="N217" s="2"/>
      <c r="O217" s="21">
        <v>3.95</v>
      </c>
      <c r="P217" s="21">
        <v>0.5921</v>
      </c>
      <c r="Q217" s="21">
        <v>101.357</v>
      </c>
      <c r="T217" s="2"/>
    </row>
    <row r="218" spans="1:20" ht="12.75">
      <c r="A218" t="s">
        <v>34</v>
      </c>
      <c r="B218" s="2" t="s">
        <v>18</v>
      </c>
      <c r="C218" s="2" t="s">
        <v>35</v>
      </c>
      <c r="D218" s="2" t="s">
        <v>24</v>
      </c>
      <c r="E218" s="20">
        <f t="shared" si="8"/>
        <v>60.426704535848934</v>
      </c>
      <c r="F218" s="21">
        <v>54.73</v>
      </c>
      <c r="G218" s="21">
        <v>0.0701</v>
      </c>
      <c r="H218" s="21">
        <v>29.23</v>
      </c>
      <c r="I218" s="21"/>
      <c r="J218" s="21">
        <v>0.7205</v>
      </c>
      <c r="K218" s="2"/>
      <c r="L218" s="21">
        <v>0.0763</v>
      </c>
      <c r="M218" s="21">
        <v>11.53</v>
      </c>
      <c r="N218" s="2"/>
      <c r="O218" s="21">
        <v>4.18</v>
      </c>
      <c r="P218" s="21">
        <v>0.8666</v>
      </c>
      <c r="Q218" s="21">
        <v>101.4035</v>
      </c>
      <c r="T218" s="2"/>
    </row>
    <row r="219" spans="1:20" s="16" customFormat="1" ht="12.75">
      <c r="A219" s="16" t="s">
        <v>34</v>
      </c>
      <c r="B219" s="17" t="s">
        <v>18</v>
      </c>
      <c r="C219" s="17" t="s">
        <v>35</v>
      </c>
      <c r="D219" s="17" t="s">
        <v>24</v>
      </c>
      <c r="E219" s="18">
        <f t="shared" si="8"/>
        <v>59.96020303198935</v>
      </c>
      <c r="F219" s="19">
        <v>54.45</v>
      </c>
      <c r="G219" s="19">
        <v>0.058</v>
      </c>
      <c r="H219" s="19">
        <v>29.11</v>
      </c>
      <c r="I219" s="19"/>
      <c r="J219" s="19">
        <v>0.6188</v>
      </c>
      <c r="K219" s="17"/>
      <c r="L219" s="19">
        <v>0.0833</v>
      </c>
      <c r="M219" s="19">
        <v>11.47</v>
      </c>
      <c r="N219" s="17"/>
      <c r="O219" s="19">
        <v>4.24</v>
      </c>
      <c r="P219" s="19">
        <v>0.8485</v>
      </c>
      <c r="Q219" s="19">
        <v>100.8785</v>
      </c>
      <c r="T219" s="17"/>
    </row>
    <row r="220" spans="1:20" ht="12.75">
      <c r="A220" t="s">
        <v>26</v>
      </c>
      <c r="B220" s="2" t="s">
        <v>18</v>
      </c>
      <c r="C220" s="2" t="s">
        <v>27</v>
      </c>
      <c r="D220" s="2" t="s">
        <v>23</v>
      </c>
      <c r="E220" s="20">
        <f aca="true" t="shared" si="9" ref="E220:E255">100*L220/40.31/(L220/40.31+J220/71.85)</f>
        <v>77.06223164864726</v>
      </c>
      <c r="F220" s="21">
        <v>51.84</v>
      </c>
      <c r="G220" s="21">
        <v>0.5604</v>
      </c>
      <c r="H220" s="21">
        <v>3.67</v>
      </c>
      <c r="I220" s="21">
        <v>0.0595</v>
      </c>
      <c r="J220" s="22">
        <v>8.25</v>
      </c>
      <c r="K220" s="21">
        <v>0.2041</v>
      </c>
      <c r="L220" s="21">
        <v>15.55</v>
      </c>
      <c r="M220" s="22">
        <v>19.96</v>
      </c>
      <c r="N220" s="21">
        <v>0</v>
      </c>
      <c r="O220" s="21">
        <v>0.3766</v>
      </c>
      <c r="P220" s="21"/>
      <c r="Q220" s="21">
        <f aca="true" t="shared" si="10" ref="Q220:Q231">SUM(F220:P220)</f>
        <v>100.47059999999999</v>
      </c>
      <c r="T220" s="2"/>
    </row>
    <row r="221" spans="1:20" ht="12.75">
      <c r="A221" t="s">
        <v>26</v>
      </c>
      <c r="B221" s="2" t="s">
        <v>18</v>
      </c>
      <c r="C221" s="2" t="s">
        <v>27</v>
      </c>
      <c r="D221" s="2" t="s">
        <v>23</v>
      </c>
      <c r="E221" s="20">
        <f t="shared" si="9"/>
        <v>74.25227618740385</v>
      </c>
      <c r="F221" s="21">
        <v>51.28</v>
      </c>
      <c r="G221" s="21">
        <v>0.6867</v>
      </c>
      <c r="H221" s="21">
        <v>2.42</v>
      </c>
      <c r="I221" s="21">
        <v>0.0393</v>
      </c>
      <c r="J221" s="22">
        <v>9.71</v>
      </c>
      <c r="K221" s="21">
        <v>0.3029</v>
      </c>
      <c r="L221" s="21">
        <v>15.71</v>
      </c>
      <c r="M221" s="22">
        <v>19.54</v>
      </c>
      <c r="N221" s="21">
        <v>0.0203</v>
      </c>
      <c r="O221" s="21">
        <v>0.2897</v>
      </c>
      <c r="P221" s="21"/>
      <c r="Q221" s="21">
        <f t="shared" si="10"/>
        <v>99.99889999999999</v>
      </c>
      <c r="T221" s="2"/>
    </row>
    <row r="222" spans="1:20" ht="12.75">
      <c r="A222" t="s">
        <v>26</v>
      </c>
      <c r="B222" s="2" t="s">
        <v>18</v>
      </c>
      <c r="C222" s="2" t="s">
        <v>27</v>
      </c>
      <c r="D222" s="2" t="s">
        <v>23</v>
      </c>
      <c r="E222" s="20">
        <f t="shared" si="9"/>
        <v>73.8205166010716</v>
      </c>
      <c r="F222" s="21">
        <v>51.69</v>
      </c>
      <c r="G222" s="21">
        <v>0.6408</v>
      </c>
      <c r="H222" s="21">
        <v>2.41</v>
      </c>
      <c r="I222" s="21">
        <v>0.0185</v>
      </c>
      <c r="J222" s="22">
        <v>9.88</v>
      </c>
      <c r="K222" s="21">
        <v>0.3437</v>
      </c>
      <c r="L222" s="21">
        <v>15.63</v>
      </c>
      <c r="M222" s="22">
        <v>19.19</v>
      </c>
      <c r="N222" s="21">
        <v>0</v>
      </c>
      <c r="O222" s="21">
        <v>0.2805</v>
      </c>
      <c r="P222" s="21"/>
      <c r="Q222" s="21">
        <f t="shared" si="10"/>
        <v>100.08349999999999</v>
      </c>
      <c r="T222" s="2"/>
    </row>
    <row r="223" spans="1:20" ht="12.75">
      <c r="A223" t="s">
        <v>26</v>
      </c>
      <c r="B223" s="2" t="s">
        <v>18</v>
      </c>
      <c r="C223" s="2" t="s">
        <v>27</v>
      </c>
      <c r="D223" s="2" t="s">
        <v>23</v>
      </c>
      <c r="E223" s="20">
        <f t="shared" si="9"/>
        <v>74.15186617154369</v>
      </c>
      <c r="F223" s="21">
        <v>51.93</v>
      </c>
      <c r="G223" s="21">
        <v>0.7351</v>
      </c>
      <c r="H223" s="21">
        <v>2.22</v>
      </c>
      <c r="I223" s="21">
        <v>0</v>
      </c>
      <c r="J223" s="22">
        <v>9.73</v>
      </c>
      <c r="K223" s="21">
        <v>0.32</v>
      </c>
      <c r="L223" s="21">
        <v>15.66</v>
      </c>
      <c r="M223" s="22">
        <v>19.76</v>
      </c>
      <c r="N223" s="21">
        <v>0</v>
      </c>
      <c r="O223" s="21">
        <v>0.307</v>
      </c>
      <c r="P223" s="21"/>
      <c r="Q223" s="21">
        <f t="shared" si="10"/>
        <v>100.6621</v>
      </c>
      <c r="T223" s="2"/>
    </row>
    <row r="224" spans="1:20" ht="12.75">
      <c r="A224" t="s">
        <v>26</v>
      </c>
      <c r="B224" s="2" t="s">
        <v>18</v>
      </c>
      <c r="C224" s="2" t="s">
        <v>27</v>
      </c>
      <c r="D224" s="2" t="s">
        <v>23</v>
      </c>
      <c r="E224" s="20">
        <f t="shared" si="9"/>
        <v>74.30057273759513</v>
      </c>
      <c r="F224" s="21">
        <v>52</v>
      </c>
      <c r="G224" s="21">
        <v>0.664</v>
      </c>
      <c r="H224" s="21">
        <v>2.22</v>
      </c>
      <c r="I224" s="21">
        <v>0</v>
      </c>
      <c r="J224" s="22">
        <v>9.63</v>
      </c>
      <c r="K224" s="21">
        <v>0.2934</v>
      </c>
      <c r="L224" s="21">
        <v>15.62</v>
      </c>
      <c r="M224" s="22">
        <v>19.66</v>
      </c>
      <c r="N224" s="21">
        <v>0.0661</v>
      </c>
      <c r="O224" s="21">
        <v>0.2918</v>
      </c>
      <c r="P224" s="21"/>
      <c r="Q224" s="21">
        <f t="shared" si="10"/>
        <v>100.4453</v>
      </c>
      <c r="T224" s="2"/>
    </row>
    <row r="225" spans="1:20" ht="12.75">
      <c r="A225" t="s">
        <v>26</v>
      </c>
      <c r="B225" s="2" t="s">
        <v>18</v>
      </c>
      <c r="C225" s="2" t="s">
        <v>27</v>
      </c>
      <c r="D225" s="2" t="s">
        <v>23</v>
      </c>
      <c r="E225" s="20">
        <f t="shared" si="9"/>
        <v>70.7291092131023</v>
      </c>
      <c r="F225" s="21">
        <v>51.59</v>
      </c>
      <c r="G225" s="21">
        <v>0.7152</v>
      </c>
      <c r="H225" s="21">
        <v>2.18</v>
      </c>
      <c r="I225" s="21">
        <v>0.0187</v>
      </c>
      <c r="J225" s="22">
        <v>11.5</v>
      </c>
      <c r="K225" s="21">
        <v>0.311</v>
      </c>
      <c r="L225" s="21">
        <v>15.59</v>
      </c>
      <c r="M225" s="22">
        <v>18.01</v>
      </c>
      <c r="N225" s="21">
        <v>0.0227</v>
      </c>
      <c r="O225" s="21">
        <v>0.3188</v>
      </c>
      <c r="P225" s="21"/>
      <c r="Q225" s="21">
        <f t="shared" si="10"/>
        <v>100.25640000000003</v>
      </c>
      <c r="T225" s="2"/>
    </row>
    <row r="226" spans="1:20" ht="12.75">
      <c r="A226" t="s">
        <v>26</v>
      </c>
      <c r="B226" s="2" t="s">
        <v>18</v>
      </c>
      <c r="C226" s="2" t="s">
        <v>27</v>
      </c>
      <c r="D226" s="2" t="s">
        <v>23</v>
      </c>
      <c r="E226" s="20">
        <f t="shared" si="9"/>
        <v>71.93512322915451</v>
      </c>
      <c r="F226" s="21">
        <v>51.99</v>
      </c>
      <c r="G226" s="21">
        <v>0.7258</v>
      </c>
      <c r="H226" s="21">
        <v>2.17</v>
      </c>
      <c r="I226" s="21">
        <v>0.0588</v>
      </c>
      <c r="J226" s="22">
        <v>10.89</v>
      </c>
      <c r="K226" s="21">
        <v>0.3053</v>
      </c>
      <c r="L226" s="21">
        <v>15.66</v>
      </c>
      <c r="M226" s="22">
        <v>18.21</v>
      </c>
      <c r="N226" s="21">
        <v>0</v>
      </c>
      <c r="O226" s="21">
        <v>0.3182</v>
      </c>
      <c r="P226" s="21"/>
      <c r="Q226" s="21">
        <f t="shared" si="10"/>
        <v>100.32809999999999</v>
      </c>
      <c r="T226" s="2"/>
    </row>
    <row r="227" spans="1:20" ht="12.75">
      <c r="A227" t="s">
        <v>26</v>
      </c>
      <c r="B227" s="2" t="s">
        <v>18</v>
      </c>
      <c r="C227" s="2" t="s">
        <v>27</v>
      </c>
      <c r="D227" s="2" t="s">
        <v>23</v>
      </c>
      <c r="E227" s="20">
        <f t="shared" si="9"/>
        <v>75.67959707413317</v>
      </c>
      <c r="F227" s="21">
        <v>51.66</v>
      </c>
      <c r="G227" s="21">
        <v>0.5379</v>
      </c>
      <c r="H227" s="21">
        <v>2.59</v>
      </c>
      <c r="I227" s="21">
        <v>0.1677</v>
      </c>
      <c r="J227" s="22">
        <v>9.52</v>
      </c>
      <c r="K227" s="21">
        <v>0.2256</v>
      </c>
      <c r="L227" s="21">
        <v>16.62</v>
      </c>
      <c r="M227" s="22">
        <v>18.42</v>
      </c>
      <c r="N227" s="21">
        <v>0.0583</v>
      </c>
      <c r="O227" s="21">
        <v>0.2658</v>
      </c>
      <c r="P227" s="21"/>
      <c r="Q227" s="21">
        <f t="shared" si="10"/>
        <v>100.06530000000001</v>
      </c>
      <c r="T227" s="2"/>
    </row>
    <row r="228" spans="1:20" ht="12.75">
      <c r="A228" t="s">
        <v>26</v>
      </c>
      <c r="B228" s="2" t="s">
        <v>18</v>
      </c>
      <c r="C228" s="2" t="s">
        <v>27</v>
      </c>
      <c r="D228" s="2" t="s">
        <v>23</v>
      </c>
      <c r="E228" s="20">
        <f t="shared" si="9"/>
        <v>75.50718357202145</v>
      </c>
      <c r="F228" s="21">
        <v>51.34</v>
      </c>
      <c r="G228" s="21">
        <v>0.5946</v>
      </c>
      <c r="H228" s="21">
        <v>2.63</v>
      </c>
      <c r="I228" s="21">
        <v>0.1549</v>
      </c>
      <c r="J228" s="22">
        <v>9.54</v>
      </c>
      <c r="K228" s="21">
        <v>0.2566</v>
      </c>
      <c r="L228" s="21">
        <v>16.5</v>
      </c>
      <c r="M228" s="22">
        <v>18.76</v>
      </c>
      <c r="N228" s="21">
        <v>0.0201</v>
      </c>
      <c r="O228" s="21">
        <v>0.2976</v>
      </c>
      <c r="P228" s="21"/>
      <c r="Q228" s="21">
        <f t="shared" si="10"/>
        <v>100.09380000000002</v>
      </c>
      <c r="T228" s="2"/>
    </row>
    <row r="229" spans="1:20" ht="12.75">
      <c r="A229" t="s">
        <v>26</v>
      </c>
      <c r="B229" s="2" t="s">
        <v>18</v>
      </c>
      <c r="C229" s="2" t="s">
        <v>27</v>
      </c>
      <c r="D229" s="2" t="s">
        <v>22</v>
      </c>
      <c r="E229" s="20">
        <f t="shared" si="9"/>
        <v>74.28596555019466</v>
      </c>
      <c r="F229" s="21">
        <v>54.32</v>
      </c>
      <c r="G229" s="21">
        <v>0.2817</v>
      </c>
      <c r="H229" s="21">
        <v>1.2368</v>
      </c>
      <c r="I229" s="21">
        <v>0.0412</v>
      </c>
      <c r="J229" s="22">
        <v>16.27</v>
      </c>
      <c r="K229" s="21">
        <v>0.3911</v>
      </c>
      <c r="L229" s="21">
        <v>26.37</v>
      </c>
      <c r="M229" s="22">
        <v>2.11</v>
      </c>
      <c r="N229" s="21">
        <v>0.034</v>
      </c>
      <c r="O229" s="21">
        <v>0.0584</v>
      </c>
      <c r="P229" s="21"/>
      <c r="Q229" s="21">
        <f t="shared" si="10"/>
        <v>101.11320000000002</v>
      </c>
      <c r="T229" s="2"/>
    </row>
    <row r="230" spans="1:20" ht="12.75">
      <c r="A230" t="s">
        <v>26</v>
      </c>
      <c r="B230" s="2" t="s">
        <v>18</v>
      </c>
      <c r="C230" s="2" t="s">
        <v>27</v>
      </c>
      <c r="D230" s="2" t="s">
        <v>22</v>
      </c>
      <c r="E230" s="20">
        <f t="shared" si="9"/>
        <v>74.1947496361622</v>
      </c>
      <c r="F230" s="21">
        <v>54.28</v>
      </c>
      <c r="G230" s="21">
        <v>0.2903</v>
      </c>
      <c r="H230" s="21">
        <v>1.3526</v>
      </c>
      <c r="I230" s="21">
        <v>0.0608</v>
      </c>
      <c r="J230" s="22">
        <v>16.23</v>
      </c>
      <c r="K230" s="21">
        <v>0.4434</v>
      </c>
      <c r="L230" s="21">
        <v>26.18</v>
      </c>
      <c r="M230" s="22">
        <v>2.17</v>
      </c>
      <c r="N230" s="21">
        <v>0.057</v>
      </c>
      <c r="O230" s="21">
        <v>0.0657</v>
      </c>
      <c r="P230" s="21"/>
      <c r="Q230" s="21">
        <f t="shared" si="10"/>
        <v>101.1298</v>
      </c>
      <c r="T230" s="2"/>
    </row>
    <row r="231" spans="1:20" ht="12.75">
      <c r="A231" t="s">
        <v>26</v>
      </c>
      <c r="B231" s="2" t="s">
        <v>18</v>
      </c>
      <c r="C231" s="2" t="s">
        <v>27</v>
      </c>
      <c r="D231" s="2" t="s">
        <v>22</v>
      </c>
      <c r="E231" s="20">
        <f t="shared" si="9"/>
        <v>69.1693213019209</v>
      </c>
      <c r="F231" s="21">
        <v>53.63</v>
      </c>
      <c r="G231" s="21">
        <v>0.3977</v>
      </c>
      <c r="H231" s="21">
        <v>1.0136</v>
      </c>
      <c r="I231" s="21">
        <v>0.0193</v>
      </c>
      <c r="J231" s="22">
        <v>19.29</v>
      </c>
      <c r="K231" s="21">
        <v>0.4726</v>
      </c>
      <c r="L231" s="21">
        <v>24.28</v>
      </c>
      <c r="M231" s="22">
        <v>2.08</v>
      </c>
      <c r="N231" s="21">
        <v>0.0123</v>
      </c>
      <c r="O231" s="21">
        <v>0.0574</v>
      </c>
      <c r="P231" s="21"/>
      <c r="Q231" s="21">
        <f t="shared" si="10"/>
        <v>101.2529</v>
      </c>
      <c r="T231" s="2"/>
    </row>
    <row r="232" spans="1:20" ht="12.75">
      <c r="A232" t="s">
        <v>26</v>
      </c>
      <c r="B232" s="2" t="s">
        <v>18</v>
      </c>
      <c r="C232" s="2" t="s">
        <v>27</v>
      </c>
      <c r="D232" s="2" t="s">
        <v>22</v>
      </c>
      <c r="E232" s="20">
        <f t="shared" si="9"/>
        <v>69.66170122168475</v>
      </c>
      <c r="F232" s="21">
        <v>53.04</v>
      </c>
      <c r="G232" s="21">
        <v>0.3562</v>
      </c>
      <c r="H232" s="21">
        <v>1.0115</v>
      </c>
      <c r="I232" s="21">
        <v>0.0301</v>
      </c>
      <c r="J232" s="22">
        <v>18.84</v>
      </c>
      <c r="K232" s="21">
        <v>0.3786</v>
      </c>
      <c r="L232" s="21">
        <v>24.27</v>
      </c>
      <c r="M232" s="22">
        <v>2.07</v>
      </c>
      <c r="N232" s="21">
        <v>0.04</v>
      </c>
      <c r="O232" s="21">
        <v>0.0337</v>
      </c>
      <c r="P232" s="21"/>
      <c r="Q232" s="21">
        <f aca="true" t="shared" si="11" ref="Q232:Q255">SUM(F232:P232)</f>
        <v>100.0701</v>
      </c>
      <c r="T232" s="2"/>
    </row>
    <row r="233" spans="1:20" ht="12.75">
      <c r="A233" t="s">
        <v>26</v>
      </c>
      <c r="B233" s="2" t="s">
        <v>18</v>
      </c>
      <c r="C233" s="2" t="s">
        <v>27</v>
      </c>
      <c r="D233" s="2" t="s">
        <v>22</v>
      </c>
      <c r="E233" s="20">
        <f t="shared" si="9"/>
        <v>74.00791223341925</v>
      </c>
      <c r="F233" s="21">
        <v>53.56</v>
      </c>
      <c r="G233" s="21">
        <v>0.3466</v>
      </c>
      <c r="H233" s="21">
        <v>1.4284</v>
      </c>
      <c r="I233" s="21">
        <v>0.0524</v>
      </c>
      <c r="J233" s="22">
        <v>16.37</v>
      </c>
      <c r="K233" s="21">
        <v>0.4409</v>
      </c>
      <c r="L233" s="21">
        <v>26.15</v>
      </c>
      <c r="M233" s="22">
        <v>2.3</v>
      </c>
      <c r="N233" s="21">
        <v>0.0226</v>
      </c>
      <c r="O233" s="21">
        <v>0.0385</v>
      </c>
      <c r="P233" s="21"/>
      <c r="Q233" s="21">
        <f t="shared" si="11"/>
        <v>100.70939999999999</v>
      </c>
      <c r="T233" s="2"/>
    </row>
    <row r="234" spans="1:20" ht="12.75">
      <c r="A234" t="s">
        <v>26</v>
      </c>
      <c r="B234" s="2" t="s">
        <v>18</v>
      </c>
      <c r="C234" s="2" t="s">
        <v>27</v>
      </c>
      <c r="D234" s="2" t="s">
        <v>22</v>
      </c>
      <c r="E234" s="20">
        <f t="shared" si="9"/>
        <v>77.14717167838745</v>
      </c>
      <c r="F234" s="21">
        <v>53.68</v>
      </c>
      <c r="G234" s="21">
        <v>0.3332</v>
      </c>
      <c r="H234" s="21">
        <v>2.17</v>
      </c>
      <c r="I234" s="21">
        <v>0.1597</v>
      </c>
      <c r="J234" s="22">
        <v>14.52</v>
      </c>
      <c r="K234" s="21">
        <v>0.3472</v>
      </c>
      <c r="L234" s="21">
        <v>27.5</v>
      </c>
      <c r="M234" s="22">
        <v>2.67</v>
      </c>
      <c r="N234" s="21">
        <v>0.073</v>
      </c>
      <c r="O234" s="21">
        <v>0.0447</v>
      </c>
      <c r="P234" s="21"/>
      <c r="Q234" s="21">
        <f t="shared" si="11"/>
        <v>101.4978</v>
      </c>
      <c r="T234" s="2"/>
    </row>
    <row r="235" spans="1:20" ht="12.75">
      <c r="A235" t="s">
        <v>26</v>
      </c>
      <c r="B235" s="2" t="s">
        <v>18</v>
      </c>
      <c r="C235" s="2" t="s">
        <v>27</v>
      </c>
      <c r="D235" s="2" t="s">
        <v>22</v>
      </c>
      <c r="E235" s="20">
        <f t="shared" si="9"/>
        <v>63.023633825049</v>
      </c>
      <c r="F235" s="21">
        <v>52.66</v>
      </c>
      <c r="G235" s="21">
        <v>0.4009</v>
      </c>
      <c r="H235" s="21">
        <v>1.2463</v>
      </c>
      <c r="I235" s="21">
        <v>0</v>
      </c>
      <c r="J235" s="22">
        <v>22.85</v>
      </c>
      <c r="K235" s="21">
        <v>0.4475</v>
      </c>
      <c r="L235" s="21">
        <v>21.85</v>
      </c>
      <c r="M235" s="22">
        <v>2.02</v>
      </c>
      <c r="N235" s="21">
        <v>0.0724</v>
      </c>
      <c r="O235" s="21">
        <v>0.0602</v>
      </c>
      <c r="P235" s="21"/>
      <c r="Q235" s="21">
        <f t="shared" si="11"/>
        <v>101.6073</v>
      </c>
      <c r="T235" s="2"/>
    </row>
    <row r="236" spans="1:20" ht="12.75">
      <c r="A236" t="s">
        <v>26</v>
      </c>
      <c r="B236" s="2" t="s">
        <v>18</v>
      </c>
      <c r="C236" s="2" t="s">
        <v>27</v>
      </c>
      <c r="D236" s="2" t="s">
        <v>22</v>
      </c>
      <c r="E236" s="20">
        <f t="shared" si="9"/>
        <v>64.90476594238314</v>
      </c>
      <c r="F236" s="21">
        <v>53.01</v>
      </c>
      <c r="G236" s="21">
        <v>0.3951</v>
      </c>
      <c r="H236" s="21">
        <v>1.2348</v>
      </c>
      <c r="I236" s="21">
        <v>0</v>
      </c>
      <c r="J236" s="22">
        <v>21.83</v>
      </c>
      <c r="K236" s="21">
        <v>0.5426</v>
      </c>
      <c r="L236" s="21">
        <v>22.65</v>
      </c>
      <c r="M236" s="22">
        <v>2.03</v>
      </c>
      <c r="N236" s="21">
        <v>0.1071</v>
      </c>
      <c r="O236" s="21">
        <v>0.0495</v>
      </c>
      <c r="P236" s="21"/>
      <c r="Q236" s="21">
        <f t="shared" si="11"/>
        <v>101.84909999999999</v>
      </c>
      <c r="T236" s="2"/>
    </row>
    <row r="237" spans="1:20" ht="12.75">
      <c r="A237" s="23" t="s">
        <v>26</v>
      </c>
      <c r="B237" s="2" t="s">
        <v>18</v>
      </c>
      <c r="C237" s="2" t="s">
        <v>27</v>
      </c>
      <c r="D237" s="2" t="s">
        <v>25</v>
      </c>
      <c r="E237" s="20">
        <f t="shared" si="9"/>
        <v>9.527696459283726</v>
      </c>
      <c r="F237" s="21">
        <v>0.0908</v>
      </c>
      <c r="G237" s="21">
        <v>11.41</v>
      </c>
      <c r="H237" s="21">
        <v>4.44</v>
      </c>
      <c r="I237" s="21">
        <v>0.6002</v>
      </c>
      <c r="J237" s="22">
        <v>74.98</v>
      </c>
      <c r="K237" s="21">
        <v>0.3479</v>
      </c>
      <c r="L237" s="21">
        <v>4.43</v>
      </c>
      <c r="M237" s="22"/>
      <c r="N237" s="21">
        <v>0.1735</v>
      </c>
      <c r="O237" s="21"/>
      <c r="P237" s="21"/>
      <c r="Q237" s="21">
        <f t="shared" si="11"/>
        <v>96.47240000000001</v>
      </c>
      <c r="T237" s="21"/>
    </row>
    <row r="238" spans="1:20" ht="12.75">
      <c r="A238" s="23" t="s">
        <v>26</v>
      </c>
      <c r="B238" s="2" t="s">
        <v>18</v>
      </c>
      <c r="C238" s="2" t="s">
        <v>27</v>
      </c>
      <c r="D238" s="2" t="s">
        <v>25</v>
      </c>
      <c r="E238" s="20">
        <f t="shared" si="9"/>
        <v>9.673518486928172</v>
      </c>
      <c r="F238" s="21">
        <v>0.0688</v>
      </c>
      <c r="G238" s="21">
        <v>11.08</v>
      </c>
      <c r="H238" s="21">
        <v>4.45</v>
      </c>
      <c r="I238" s="21">
        <v>1.53</v>
      </c>
      <c r="J238" s="22">
        <v>74.23</v>
      </c>
      <c r="K238" s="21">
        <v>0.3434</v>
      </c>
      <c r="L238" s="21">
        <v>4.46</v>
      </c>
      <c r="M238" s="22"/>
      <c r="N238" s="21">
        <v>0.0573</v>
      </c>
      <c r="O238" s="21"/>
      <c r="P238" s="21"/>
      <c r="Q238" s="21">
        <f t="shared" si="11"/>
        <v>96.2195</v>
      </c>
      <c r="T238" s="21"/>
    </row>
    <row r="239" spans="1:20" s="16" customFormat="1" ht="12.75">
      <c r="A239" s="24" t="s">
        <v>26</v>
      </c>
      <c r="B239" s="17" t="s">
        <v>18</v>
      </c>
      <c r="C239" s="17" t="s">
        <v>27</v>
      </c>
      <c r="D239" s="17" t="s">
        <v>25</v>
      </c>
      <c r="E239" s="18">
        <f t="shared" si="9"/>
        <v>9.699743737862958</v>
      </c>
      <c r="F239" s="19">
        <v>0.0907</v>
      </c>
      <c r="G239" s="19">
        <v>11.62</v>
      </c>
      <c r="H239" s="19">
        <v>4.34</v>
      </c>
      <c r="I239" s="19">
        <v>1.57</v>
      </c>
      <c r="J239" s="25">
        <v>73.51</v>
      </c>
      <c r="K239" s="19">
        <v>0.333</v>
      </c>
      <c r="L239" s="19">
        <v>4.43</v>
      </c>
      <c r="M239" s="25"/>
      <c r="N239" s="19">
        <v>0.1204</v>
      </c>
      <c r="O239" s="19"/>
      <c r="P239" s="19"/>
      <c r="Q239" s="19">
        <f t="shared" si="11"/>
        <v>96.0141</v>
      </c>
      <c r="T239" s="19"/>
    </row>
    <row r="240" spans="1:20" s="33" customFormat="1" ht="12.75">
      <c r="A240" s="33" t="s">
        <v>26</v>
      </c>
      <c r="B240" s="34" t="s">
        <v>28</v>
      </c>
      <c r="C240" s="34" t="s">
        <v>29</v>
      </c>
      <c r="D240" s="34" t="s">
        <v>23</v>
      </c>
      <c r="E240" s="35">
        <f t="shared" si="9"/>
        <v>78.43089879239761</v>
      </c>
      <c r="F240" s="36">
        <v>52.83</v>
      </c>
      <c r="G240" s="36">
        <v>0.3935</v>
      </c>
      <c r="H240" s="36">
        <v>1.6863</v>
      </c>
      <c r="I240" s="36">
        <v>0.0929</v>
      </c>
      <c r="J240" s="36">
        <v>7.74</v>
      </c>
      <c r="K240" s="36">
        <v>0.3393</v>
      </c>
      <c r="L240" s="36">
        <v>15.79</v>
      </c>
      <c r="M240" s="36">
        <v>21.23</v>
      </c>
      <c r="N240" s="36">
        <v>0.0243</v>
      </c>
      <c r="O240" s="36">
        <v>0.4016</v>
      </c>
      <c r="P240" s="36"/>
      <c r="Q240" s="36">
        <f t="shared" si="11"/>
        <v>100.52790000000002</v>
      </c>
      <c r="T240" s="34"/>
    </row>
    <row r="241" spans="1:20" s="33" customFormat="1" ht="12.75">
      <c r="A241" s="33" t="s">
        <v>26</v>
      </c>
      <c r="B241" s="34" t="s">
        <v>28</v>
      </c>
      <c r="C241" s="34" t="s">
        <v>29</v>
      </c>
      <c r="D241" s="34" t="s">
        <v>23</v>
      </c>
      <c r="E241" s="35">
        <f t="shared" si="9"/>
        <v>79.99698926309505</v>
      </c>
      <c r="F241" s="36">
        <v>53.23</v>
      </c>
      <c r="G241" s="36">
        <v>0.2456</v>
      </c>
      <c r="H241" s="36">
        <v>0.8713</v>
      </c>
      <c r="I241" s="36">
        <v>0.0478</v>
      </c>
      <c r="J241" s="36">
        <v>7.14</v>
      </c>
      <c r="K241" s="36">
        <v>0.3449</v>
      </c>
      <c r="L241" s="36">
        <v>16.02</v>
      </c>
      <c r="M241" s="36">
        <v>21.42</v>
      </c>
      <c r="N241" s="36">
        <v>0.0407</v>
      </c>
      <c r="O241" s="36">
        <v>0.3376</v>
      </c>
      <c r="P241" s="36"/>
      <c r="Q241" s="36">
        <f t="shared" si="11"/>
        <v>99.6979</v>
      </c>
      <c r="T241" s="34"/>
    </row>
    <row r="242" spans="1:20" s="33" customFormat="1" ht="12.75">
      <c r="A242" s="33" t="s">
        <v>26</v>
      </c>
      <c r="B242" s="34" t="s">
        <v>28</v>
      </c>
      <c r="C242" s="34" t="s">
        <v>29</v>
      </c>
      <c r="D242" s="34" t="s">
        <v>23</v>
      </c>
      <c r="E242" s="35">
        <f t="shared" si="9"/>
        <v>73.55910555520374</v>
      </c>
      <c r="F242" s="36">
        <v>52.51</v>
      </c>
      <c r="G242" s="36">
        <v>0.4575</v>
      </c>
      <c r="H242" s="36">
        <v>1.6752</v>
      </c>
      <c r="I242" s="36">
        <v>0.0211</v>
      </c>
      <c r="J242" s="36">
        <v>9.54</v>
      </c>
      <c r="K242" s="36">
        <v>0.424</v>
      </c>
      <c r="L242" s="36">
        <v>14.89</v>
      </c>
      <c r="M242" s="36">
        <v>20.42</v>
      </c>
      <c r="N242" s="36">
        <v>0.0335</v>
      </c>
      <c r="O242" s="36">
        <v>0.4319</v>
      </c>
      <c r="P242" s="36"/>
      <c r="Q242" s="36">
        <f t="shared" si="11"/>
        <v>100.40320000000001</v>
      </c>
      <c r="T242" s="34"/>
    </row>
    <row r="243" spans="1:20" s="33" customFormat="1" ht="12.75">
      <c r="A243" s="33" t="s">
        <v>26</v>
      </c>
      <c r="B243" s="34" t="s">
        <v>28</v>
      </c>
      <c r="C243" s="34" t="s">
        <v>29</v>
      </c>
      <c r="D243" s="34" t="s">
        <v>23</v>
      </c>
      <c r="E243" s="35">
        <f t="shared" si="9"/>
        <v>78.29173106916303</v>
      </c>
      <c r="F243" s="36">
        <v>52.1</v>
      </c>
      <c r="G243" s="36">
        <v>0.4146</v>
      </c>
      <c r="H243" s="36">
        <v>1.7563</v>
      </c>
      <c r="I243" s="36">
        <v>0.0356</v>
      </c>
      <c r="J243" s="36">
        <v>7.7</v>
      </c>
      <c r="K243" s="36">
        <v>0.3544</v>
      </c>
      <c r="L243" s="36">
        <v>15.58</v>
      </c>
      <c r="M243" s="36">
        <v>21.2</v>
      </c>
      <c r="N243" s="36">
        <v>0</v>
      </c>
      <c r="O243" s="36">
        <v>0.3635</v>
      </c>
      <c r="P243" s="36"/>
      <c r="Q243" s="36">
        <f t="shared" si="11"/>
        <v>99.50440000000002</v>
      </c>
      <c r="T243" s="34"/>
    </row>
    <row r="244" spans="1:20" s="33" customFormat="1" ht="12.75">
      <c r="A244" s="33" t="s">
        <v>26</v>
      </c>
      <c r="B244" s="34" t="s">
        <v>28</v>
      </c>
      <c r="C244" s="34" t="s">
        <v>29</v>
      </c>
      <c r="D244" s="34" t="s">
        <v>22</v>
      </c>
      <c r="E244" s="35">
        <f t="shared" si="9"/>
        <v>74.65318341218472</v>
      </c>
      <c r="F244" s="36">
        <v>54.89</v>
      </c>
      <c r="G244" s="36">
        <v>0.1359</v>
      </c>
      <c r="H244" s="36">
        <v>0.4499</v>
      </c>
      <c r="I244" s="36">
        <v>0.032</v>
      </c>
      <c r="J244" s="36">
        <v>16.57</v>
      </c>
      <c r="K244" s="36">
        <v>0.7821</v>
      </c>
      <c r="L244" s="36">
        <v>27.38</v>
      </c>
      <c r="M244" s="36">
        <v>0.9333</v>
      </c>
      <c r="N244" s="36">
        <v>0.0469</v>
      </c>
      <c r="O244" s="36">
        <v>0.032</v>
      </c>
      <c r="P244" s="36"/>
      <c r="Q244" s="36">
        <f t="shared" si="11"/>
        <v>101.25209999999998</v>
      </c>
      <c r="T244" s="34"/>
    </row>
    <row r="245" spans="1:20" s="33" customFormat="1" ht="12.75">
      <c r="A245" s="33" t="s">
        <v>26</v>
      </c>
      <c r="B245" s="34" t="s">
        <v>28</v>
      </c>
      <c r="C245" s="34" t="s">
        <v>29</v>
      </c>
      <c r="D245" s="34" t="s">
        <v>22</v>
      </c>
      <c r="E245" s="35">
        <f t="shared" si="9"/>
        <v>74.28835690645813</v>
      </c>
      <c r="F245" s="36">
        <v>54.44</v>
      </c>
      <c r="G245" s="36">
        <v>0.2005</v>
      </c>
      <c r="H245" s="36">
        <v>1.1688</v>
      </c>
      <c r="I245" s="36">
        <v>0.0058</v>
      </c>
      <c r="J245" s="36">
        <v>16.78</v>
      </c>
      <c r="K245" s="36">
        <v>0.7792</v>
      </c>
      <c r="L245" s="36">
        <v>27.2</v>
      </c>
      <c r="M245" s="36">
        <v>1.1507</v>
      </c>
      <c r="N245" s="36">
        <v>0.0205</v>
      </c>
      <c r="O245" s="36">
        <v>0.0345</v>
      </c>
      <c r="P245" s="36"/>
      <c r="Q245" s="36">
        <f t="shared" si="11"/>
        <v>101.78</v>
      </c>
      <c r="T245" s="34"/>
    </row>
    <row r="246" spans="1:20" s="33" customFormat="1" ht="12.75">
      <c r="A246" s="33" t="s">
        <v>26</v>
      </c>
      <c r="B246" s="34" t="s">
        <v>28</v>
      </c>
      <c r="C246" s="34" t="s">
        <v>29</v>
      </c>
      <c r="D246" s="34" t="s">
        <v>22</v>
      </c>
      <c r="E246" s="35">
        <f t="shared" si="9"/>
        <v>74.84565763533423</v>
      </c>
      <c r="F246" s="36">
        <v>54.96</v>
      </c>
      <c r="G246" s="36">
        <v>0.1885</v>
      </c>
      <c r="H246" s="36">
        <v>0.7161</v>
      </c>
      <c r="I246" s="36">
        <v>0</v>
      </c>
      <c r="J246" s="36">
        <v>16.33</v>
      </c>
      <c r="K246" s="36">
        <v>0.8558</v>
      </c>
      <c r="L246" s="36">
        <v>27.26</v>
      </c>
      <c r="M246" s="36">
        <v>1.0115</v>
      </c>
      <c r="N246" s="36">
        <v>0</v>
      </c>
      <c r="O246" s="36">
        <v>0.005</v>
      </c>
      <c r="P246" s="36"/>
      <c r="Q246" s="36">
        <f t="shared" si="11"/>
        <v>101.3269</v>
      </c>
      <c r="T246" s="34"/>
    </row>
    <row r="247" spans="1:20" s="37" customFormat="1" ht="12.75">
      <c r="A247" s="37" t="s">
        <v>26</v>
      </c>
      <c r="B247" s="34" t="s">
        <v>28</v>
      </c>
      <c r="C247" s="34" t="s">
        <v>29</v>
      </c>
      <c r="D247" s="38" t="s">
        <v>22</v>
      </c>
      <c r="E247" s="39">
        <f t="shared" si="9"/>
        <v>73.81637477137777</v>
      </c>
      <c r="F247" s="40">
        <v>54.74</v>
      </c>
      <c r="G247" s="40">
        <v>0.1852</v>
      </c>
      <c r="H247" s="40">
        <v>1.097</v>
      </c>
      <c r="I247" s="40">
        <v>0</v>
      </c>
      <c r="J247" s="40">
        <v>16.78</v>
      </c>
      <c r="K247" s="40">
        <v>0.8138</v>
      </c>
      <c r="L247" s="40">
        <v>26.54</v>
      </c>
      <c r="M247" s="40">
        <v>1.1042</v>
      </c>
      <c r="N247" s="40">
        <v>0.026</v>
      </c>
      <c r="O247" s="40">
        <v>0.0348</v>
      </c>
      <c r="P247" s="40"/>
      <c r="Q247" s="40">
        <f t="shared" si="11"/>
        <v>101.32100000000001</v>
      </c>
      <c r="T247" s="38"/>
    </row>
    <row r="248" spans="1:20" s="33" customFormat="1" ht="12.75">
      <c r="A248" s="33" t="s">
        <v>26</v>
      </c>
      <c r="B248" s="34" t="s">
        <v>28</v>
      </c>
      <c r="C248" s="34" t="s">
        <v>29</v>
      </c>
      <c r="D248" s="38" t="s">
        <v>30</v>
      </c>
      <c r="E248" s="35">
        <f t="shared" si="9"/>
        <v>63.8756773291411</v>
      </c>
      <c r="F248" s="36">
        <v>42.39</v>
      </c>
      <c r="G248" s="36">
        <v>1.538</v>
      </c>
      <c r="H248" s="36">
        <v>14</v>
      </c>
      <c r="I248" s="36">
        <v>0.0566</v>
      </c>
      <c r="J248" s="36">
        <v>13.79</v>
      </c>
      <c r="K248" s="36">
        <v>0.2177</v>
      </c>
      <c r="L248" s="36">
        <v>13.68</v>
      </c>
      <c r="M248" s="36">
        <v>10.23</v>
      </c>
      <c r="N248" s="36">
        <v>0.0625</v>
      </c>
      <c r="O248" s="36">
        <v>2.28</v>
      </c>
      <c r="P248" s="36">
        <v>0.5444</v>
      </c>
      <c r="Q248" s="36">
        <f t="shared" si="11"/>
        <v>98.78919999999998</v>
      </c>
      <c r="T248" s="34"/>
    </row>
    <row r="249" spans="1:20" s="33" customFormat="1" ht="12.75">
      <c r="A249" s="33" t="s">
        <v>26</v>
      </c>
      <c r="B249" s="34" t="s">
        <v>28</v>
      </c>
      <c r="C249" s="34" t="s">
        <v>29</v>
      </c>
      <c r="D249" s="38" t="s">
        <v>30</v>
      </c>
      <c r="E249" s="35">
        <f t="shared" si="9"/>
        <v>75.77096461810739</v>
      </c>
      <c r="F249" s="36">
        <v>43.96</v>
      </c>
      <c r="G249" s="36">
        <v>1.4707</v>
      </c>
      <c r="H249" s="36">
        <v>12.5</v>
      </c>
      <c r="I249" s="36">
        <v>0.0872</v>
      </c>
      <c r="J249" s="36">
        <v>9.45</v>
      </c>
      <c r="K249" s="36">
        <v>0.108</v>
      </c>
      <c r="L249" s="36">
        <v>16.58</v>
      </c>
      <c r="M249" s="36">
        <v>10.87</v>
      </c>
      <c r="N249" s="36">
        <v>0</v>
      </c>
      <c r="O249" s="36">
        <v>2.32</v>
      </c>
      <c r="P249" s="36">
        <v>0.5714</v>
      </c>
      <c r="Q249" s="36">
        <f t="shared" si="11"/>
        <v>97.9173</v>
      </c>
      <c r="T249" s="34"/>
    </row>
    <row r="250" spans="1:20" s="33" customFormat="1" ht="12.75">
      <c r="A250" s="33" t="s">
        <v>26</v>
      </c>
      <c r="B250" s="34" t="s">
        <v>28</v>
      </c>
      <c r="C250" s="34" t="s">
        <v>29</v>
      </c>
      <c r="D250" s="38" t="s">
        <v>30</v>
      </c>
      <c r="E250" s="35">
        <f t="shared" si="9"/>
        <v>68.90113503138605</v>
      </c>
      <c r="F250" s="36">
        <v>43.96</v>
      </c>
      <c r="G250" s="36">
        <v>1.4908</v>
      </c>
      <c r="H250" s="36">
        <v>12.45</v>
      </c>
      <c r="I250" s="36">
        <v>0.044</v>
      </c>
      <c r="J250" s="36">
        <v>11.77</v>
      </c>
      <c r="K250" s="36">
        <v>0.2239</v>
      </c>
      <c r="L250" s="36">
        <v>14.63</v>
      </c>
      <c r="M250" s="36">
        <v>11.62</v>
      </c>
      <c r="N250" s="36">
        <v>0.0306</v>
      </c>
      <c r="O250" s="36">
        <v>2.12</v>
      </c>
      <c r="P250" s="36">
        <v>0.4561</v>
      </c>
      <c r="Q250" s="36">
        <f t="shared" si="11"/>
        <v>98.79540000000001</v>
      </c>
      <c r="T250" s="34"/>
    </row>
    <row r="251" spans="1:20" s="33" customFormat="1" ht="12.75">
      <c r="A251" s="33" t="s">
        <v>26</v>
      </c>
      <c r="B251" s="34" t="s">
        <v>28</v>
      </c>
      <c r="C251" s="34" t="s">
        <v>29</v>
      </c>
      <c r="D251" s="38" t="s">
        <v>30</v>
      </c>
      <c r="E251" s="35">
        <f t="shared" si="9"/>
        <v>73.89876910917349</v>
      </c>
      <c r="F251" s="36">
        <v>43.93</v>
      </c>
      <c r="G251" s="36">
        <v>1.4284</v>
      </c>
      <c r="H251" s="36">
        <v>12.83</v>
      </c>
      <c r="I251" s="36">
        <v>0.0755</v>
      </c>
      <c r="J251" s="36">
        <v>10.18</v>
      </c>
      <c r="K251" s="36">
        <v>0.1844</v>
      </c>
      <c r="L251" s="36">
        <v>16.17</v>
      </c>
      <c r="M251" s="36">
        <v>10.74</v>
      </c>
      <c r="N251" s="36">
        <v>0.0532</v>
      </c>
      <c r="O251" s="36">
        <v>2.31</v>
      </c>
      <c r="P251" s="36">
        <v>0.6143</v>
      </c>
      <c r="Q251" s="36">
        <f t="shared" si="11"/>
        <v>98.5158</v>
      </c>
      <c r="T251" s="34"/>
    </row>
    <row r="252" spans="1:20" s="33" customFormat="1" ht="12.75">
      <c r="A252" s="33" t="s">
        <v>26</v>
      </c>
      <c r="B252" s="34" t="s">
        <v>28</v>
      </c>
      <c r="C252" s="34" t="s">
        <v>29</v>
      </c>
      <c r="D252" s="38" t="s">
        <v>30</v>
      </c>
      <c r="E252" s="35">
        <f t="shared" si="9"/>
        <v>70.246836351604</v>
      </c>
      <c r="F252" s="36">
        <v>43.68</v>
      </c>
      <c r="G252" s="36">
        <v>1.4417</v>
      </c>
      <c r="H252" s="36">
        <v>12.83</v>
      </c>
      <c r="I252" s="36">
        <v>0.0346</v>
      </c>
      <c r="J252" s="36">
        <v>11.43</v>
      </c>
      <c r="K252" s="36">
        <v>0.1566</v>
      </c>
      <c r="L252" s="36">
        <v>15.14</v>
      </c>
      <c r="M252" s="36">
        <v>10.92</v>
      </c>
      <c r="N252" s="36">
        <v>0</v>
      </c>
      <c r="O252" s="36">
        <v>2.23</v>
      </c>
      <c r="P252" s="36">
        <v>0.5516</v>
      </c>
      <c r="Q252" s="36">
        <f t="shared" si="11"/>
        <v>98.41449999999999</v>
      </c>
      <c r="T252" s="34"/>
    </row>
    <row r="253" spans="1:20" s="33" customFormat="1" ht="12.75">
      <c r="A253" s="33" t="s">
        <v>26</v>
      </c>
      <c r="B253" s="34" t="s">
        <v>28</v>
      </c>
      <c r="C253" s="34" t="s">
        <v>29</v>
      </c>
      <c r="D253" s="38" t="s">
        <v>30</v>
      </c>
      <c r="E253" s="35">
        <f t="shared" si="9"/>
        <v>61.21049436965278</v>
      </c>
      <c r="F253" s="36">
        <v>41.81</v>
      </c>
      <c r="G253" s="36">
        <v>1.4938</v>
      </c>
      <c r="H253" s="36">
        <v>14.26</v>
      </c>
      <c r="I253" s="36">
        <v>0.0038</v>
      </c>
      <c r="J253" s="36">
        <v>14.3</v>
      </c>
      <c r="K253" s="36">
        <v>0.1879</v>
      </c>
      <c r="L253" s="36">
        <v>12.66</v>
      </c>
      <c r="M253" s="36">
        <v>10.73</v>
      </c>
      <c r="N253" s="36">
        <v>0.0253</v>
      </c>
      <c r="O253" s="36">
        <v>2.32</v>
      </c>
      <c r="P253" s="36">
        <v>0.6335</v>
      </c>
      <c r="Q253" s="36">
        <f t="shared" si="11"/>
        <v>98.42429999999999</v>
      </c>
      <c r="T253" s="34"/>
    </row>
    <row r="254" spans="1:20" s="33" customFormat="1" ht="12.75">
      <c r="A254" s="33" t="s">
        <v>26</v>
      </c>
      <c r="B254" s="34" t="s">
        <v>28</v>
      </c>
      <c r="C254" s="34" t="s">
        <v>29</v>
      </c>
      <c r="D254" s="34" t="s">
        <v>30</v>
      </c>
      <c r="E254" s="35">
        <f t="shared" si="9"/>
        <v>73.21318915765528</v>
      </c>
      <c r="F254" s="36">
        <v>47</v>
      </c>
      <c r="G254" s="36">
        <v>1.189</v>
      </c>
      <c r="H254" s="36">
        <v>8.96</v>
      </c>
      <c r="I254" s="36">
        <v>0.0089</v>
      </c>
      <c r="J254" s="36">
        <v>10.63</v>
      </c>
      <c r="K254" s="36">
        <v>0.2384</v>
      </c>
      <c r="L254" s="36">
        <v>16.3</v>
      </c>
      <c r="M254" s="36">
        <v>10.92</v>
      </c>
      <c r="N254" s="36">
        <v>0</v>
      </c>
      <c r="O254" s="36">
        <v>1.72</v>
      </c>
      <c r="P254" s="36">
        <v>0.3295</v>
      </c>
      <c r="Q254" s="36">
        <f t="shared" si="11"/>
        <v>97.29579999999999</v>
      </c>
      <c r="T254" s="34"/>
    </row>
    <row r="255" spans="1:20" s="41" customFormat="1" ht="12.75">
      <c r="A255" s="41" t="s">
        <v>26</v>
      </c>
      <c r="B255" s="42" t="s">
        <v>28</v>
      </c>
      <c r="C255" s="42" t="s">
        <v>29</v>
      </c>
      <c r="D255" s="42" t="s">
        <v>30</v>
      </c>
      <c r="E255" s="43">
        <f t="shared" si="9"/>
        <v>77.91475185665509</v>
      </c>
      <c r="F255" s="44">
        <v>45.56</v>
      </c>
      <c r="G255" s="44">
        <v>1.0767</v>
      </c>
      <c r="H255" s="44">
        <v>11.48</v>
      </c>
      <c r="I255" s="44">
        <v>0.1912</v>
      </c>
      <c r="J255" s="44">
        <v>8.68</v>
      </c>
      <c r="K255" s="44">
        <v>0.1549</v>
      </c>
      <c r="L255" s="44">
        <v>17.18</v>
      </c>
      <c r="M255" s="44">
        <v>10.87</v>
      </c>
      <c r="N255" s="44">
        <v>0.001</v>
      </c>
      <c r="O255" s="44">
        <v>2.09</v>
      </c>
      <c r="P255" s="44">
        <v>0.5049</v>
      </c>
      <c r="Q255" s="44">
        <f t="shared" si="11"/>
        <v>97.78870000000002</v>
      </c>
      <c r="T255" s="42"/>
    </row>
  </sheetData>
  <mergeCells count="2">
    <mergeCell ref="A4:IV4"/>
    <mergeCell ref="A1:I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Vera</cp:lastModifiedBy>
  <dcterms:created xsi:type="dcterms:W3CDTF">2012-07-04T17:29:00Z</dcterms:created>
  <dcterms:modified xsi:type="dcterms:W3CDTF">2013-02-28T05:53:18Z</dcterms:modified>
  <cp:category/>
  <cp:version/>
  <cp:contentType/>
  <cp:contentStatus/>
</cp:coreProperties>
</file>